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N rural urban aplicatie" sheetId="1" r:id="rId1"/>
  </sheets>
  <definedNames>
    <definedName name="_xlnm.Print_Titles" localSheetId="0">'N rural urban aplicatie'!$4:$7</definedName>
  </definedNames>
  <calcPr fullCalcOnLoad="1"/>
</workbook>
</file>

<file path=xl/sharedStrings.xml><?xml version="1.0" encoding="utf-8"?>
<sst xmlns="http://schemas.openxmlformats.org/spreadsheetml/2006/main" count="99" uniqueCount="94">
  <si>
    <t>Nr. Crt.</t>
  </si>
  <si>
    <t>LOCALITATEA</t>
  </si>
  <si>
    <r>
      <t xml:space="preserve">TOTAL,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</si>
  <si>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r>
      <t xml:space="preserve">TOTAL, </t>
    </r>
    <r>
      <rPr>
        <b/>
        <i/>
        <sz val="8"/>
        <color indexed="58"/>
        <rFont val="Arial"/>
        <family val="2"/>
      </rPr>
      <t>din care:</t>
    </r>
  </si>
  <si>
    <t>ANINOASA</t>
  </si>
  <si>
    <t>BACIA</t>
  </si>
  <si>
    <t>BAIA DE CRIS</t>
  </si>
  <si>
    <t>BAITA</t>
  </si>
  <si>
    <t>BALSA</t>
  </si>
  <si>
    <t>BANITA</t>
  </si>
  <si>
    <t>BARU MARE</t>
  </si>
  <si>
    <t>BATRANA</t>
  </si>
  <si>
    <t>BERIU</t>
  </si>
  <si>
    <t>BLAJENI</t>
  </si>
  <si>
    <t>BOSOROD</t>
  </si>
  <si>
    <t>BRAD</t>
  </si>
  <si>
    <t>BRANISCA</t>
  </si>
  <si>
    <t>BRETEA ROMANA</t>
  </si>
  <si>
    <t>BUCES</t>
  </si>
  <si>
    <t>BUCURESCI</t>
  </si>
  <si>
    <t>BUNILA</t>
  </si>
  <si>
    <t>BURJUC</t>
  </si>
  <si>
    <t>CALAN</t>
  </si>
  <si>
    <t>CERBAL</t>
  </si>
  <si>
    <t>CERTEJU DE SUS</t>
  </si>
  <si>
    <t>CRISCIOR</t>
  </si>
  <si>
    <t>DEVA</t>
  </si>
  <si>
    <t>DOBRA</t>
  </si>
  <si>
    <t>GEOAGIU</t>
  </si>
  <si>
    <t>GHELARI</t>
  </si>
  <si>
    <t>GURASADA</t>
  </si>
  <si>
    <t>HARAU</t>
  </si>
  <si>
    <t>HATEG</t>
  </si>
  <si>
    <t>HUNEDOARA</t>
  </si>
  <si>
    <t>ILIA</t>
  </si>
  <si>
    <t>LAPUGIU DE JOS</t>
  </si>
  <si>
    <t>LELESE</t>
  </si>
  <si>
    <t>LUNCA CERNII DE JOS</t>
  </si>
  <si>
    <t>LUNCOIU DE JOS</t>
  </si>
  <si>
    <t>LUPENI</t>
  </si>
  <si>
    <t>MARTINESTI</t>
  </si>
  <si>
    <t>ORASTIE</t>
  </si>
  <si>
    <t>ORASTIOARA DE SUS</t>
  </si>
  <si>
    <t>PETRILA</t>
  </si>
  <si>
    <t>PETROSANI</t>
  </si>
  <si>
    <t>PESTISU MIC</t>
  </si>
  <si>
    <t>PUI</t>
  </si>
  <si>
    <t>RAPOLTU MARE</t>
  </si>
  <si>
    <t>RACHITOVA</t>
  </si>
  <si>
    <t>RIBITA</t>
  </si>
  <si>
    <t>RIU DE MORI</t>
  </si>
  <si>
    <t>ROMOS</t>
  </si>
  <si>
    <t>SALASU DE SUS</t>
  </si>
  <si>
    <t>SANTAMARIA ORLEA</t>
  </si>
  <si>
    <t>SARMIZEGETUSA</t>
  </si>
  <si>
    <t>SIMERIA</t>
  </si>
  <si>
    <t>SOIMUS</t>
  </si>
  <si>
    <t>TELIUCU INFERIOR</t>
  </si>
  <si>
    <t>TOMESTI</t>
  </si>
  <si>
    <t>TOTESTI</t>
  </si>
  <si>
    <t>TOPLITA</t>
  </si>
  <si>
    <t>TURDAS</t>
  </si>
  <si>
    <t>GENERAL BERTHELOT</t>
  </si>
  <si>
    <t>URICANI</t>
  </si>
  <si>
    <t>VALISOARA</t>
  </si>
  <si>
    <t>VATA DE JOS</t>
  </si>
  <si>
    <t>VETEL</t>
  </si>
  <si>
    <t>VORTA</t>
  </si>
  <si>
    <t>VULCAN</t>
  </si>
  <si>
    <t>ZAM</t>
  </si>
  <si>
    <t>TOTAL</t>
  </si>
  <si>
    <t>ADULTI</t>
  </si>
  <si>
    <t>MINORI</t>
  </si>
  <si>
    <t>NUMAR TOTAL ADULTI SI NUMAR TOTAL MINORI</t>
  </si>
  <si>
    <t>GRAV</t>
  </si>
  <si>
    <t>ACC</t>
  </si>
  <si>
    <t>MEDIU</t>
  </si>
  <si>
    <t>USOR</t>
  </si>
  <si>
    <t>2=3+4+5+6</t>
  </si>
  <si>
    <t>7=8+9+10+11</t>
  </si>
  <si>
    <t>12=2+7</t>
  </si>
  <si>
    <t>NUMARUL PERSOANELOR CU HANDICAP NEINSTITUTIONALIZATE PE ORASE / COMUNE</t>
  </si>
  <si>
    <t>CIRJITI</t>
  </si>
  <si>
    <t>COMUNE</t>
  </si>
  <si>
    <t>ORASE / MUNICIPII</t>
  </si>
  <si>
    <t>SORINA CARMEN GRAMA</t>
  </si>
  <si>
    <t>DIRECTOR GENERAL ADJUNCT</t>
  </si>
  <si>
    <t>BULZESTII DE SUS</t>
  </si>
  <si>
    <t>GEANINA MARINA IANC</t>
  </si>
  <si>
    <t>DIRECTOR GENERAL</t>
  </si>
  <si>
    <t>Serviciul Monitorizare, strategii, dezvoltare și implementare proiecte, analiză statistică, incluziune socială și relația cu autoritatile publice locale</t>
  </si>
  <si>
    <t>DENSUS</t>
  </si>
  <si>
    <t xml:space="preserve">Svetlana Ionela Henț </t>
  </si>
  <si>
    <t>DATA : 30,06,2022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</si>
</sst>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56"/>
      <name val="Arial"/>
      <family val="2"/>
    </font>
    <font>
      <b/>
      <sz val="8"/>
      <color indexed="10"/>
      <name val="Arial"/>
      <family val="2"/>
    </font>
    <font>
      <b/>
      <i/>
      <sz val="8"/>
      <color indexed="56"/>
      <name val="Arial"/>
      <family val="2"/>
    </font>
    <font>
      <b/>
      <sz val="8"/>
      <color indexed="58"/>
      <name val="Arial"/>
      <family val="2"/>
    </font>
    <font>
      <b/>
      <i/>
      <sz val="8"/>
      <color indexed="5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40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B0F0"/>
      <name val="Arial"/>
      <family val="2"/>
    </font>
    <font>
      <b/>
      <sz val="10"/>
      <color rgb="FF00B0F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0" fontId="39" fillId="28" borderId="0" applyNumberFormat="0" applyBorder="0" applyAlignment="0" applyProtection="0"/>
    <xf numFmtId="0" fontId="40" fillId="27" borderId="3" applyNumberFormat="0" applyAlignment="0" applyProtection="0"/>
    <xf numFmtId="0" fontId="41" fillId="29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2" fillId="30" borderId="0" applyNumberFormat="0" applyBorder="0" applyAlignment="0" applyProtection="0"/>
    <xf numFmtId="0" fontId="34" fillId="31" borderId="4" applyNumberFormat="0" applyFont="0" applyAlignment="0" applyProtection="0"/>
    <xf numFmtId="9" fontId="3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15" fontId="4" fillId="33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3" fontId="5" fillId="33" borderId="0" xfId="0" applyNumberFormat="1" applyFont="1" applyFill="1" applyBorder="1" applyAlignment="1">
      <alignment horizontal="center"/>
    </xf>
    <xf numFmtId="3" fontId="5" fillId="33" borderId="0" xfId="0" applyNumberFormat="1" applyFont="1" applyFill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3" fontId="6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1" fillId="34" borderId="11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3" fontId="7" fillId="34" borderId="11" xfId="0" applyNumberFormat="1" applyFont="1" applyFill="1" applyBorder="1" applyAlignment="1">
      <alignment vertical="center"/>
    </xf>
    <xf numFmtId="3" fontId="7" fillId="34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3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35" borderId="11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 vertical="center"/>
    </xf>
    <xf numFmtId="3" fontId="12" fillId="34" borderId="1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0" fontId="14" fillId="33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3" fontId="51" fillId="0" borderId="0" xfId="0" applyNumberFormat="1" applyFont="1" applyFill="1" applyBorder="1" applyAlignment="1">
      <alignment horizontal="center" vertical="center"/>
    </xf>
    <xf numFmtId="3" fontId="51" fillId="36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2" fillId="36" borderId="11" xfId="0" applyFont="1" applyFill="1" applyBorder="1" applyAlignment="1">
      <alignment/>
    </xf>
    <xf numFmtId="3" fontId="52" fillId="36" borderId="11" xfId="0" applyNumberFormat="1" applyFont="1" applyFill="1" applyBorder="1" applyAlignment="1">
      <alignment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" fontId="51" fillId="0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3" fontId="15" fillId="33" borderId="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4" fillId="0" borderId="12" xfId="0" applyNumberFormat="1" applyFont="1" applyBorder="1" applyAlignment="1">
      <alignment horizontal="center" vertical="center" textRotation="90"/>
    </xf>
    <xf numFmtId="3" fontId="4" fillId="0" borderId="13" xfId="0" applyNumberFormat="1" applyFont="1" applyBorder="1" applyAlignment="1">
      <alignment horizontal="center" vertical="center" textRotation="90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3" fontId="15" fillId="0" borderId="14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="120" zoomScaleNormal="120" zoomScalePageLayoutView="0" workbookViewId="0" topLeftCell="A47">
      <selection activeCell="N64" sqref="N64"/>
    </sheetView>
  </sheetViews>
  <sheetFormatPr defaultColWidth="9.140625" defaultRowHeight="12.75"/>
  <cols>
    <col min="1" max="1" width="4.140625" style="0" bestFit="1" customWidth="1"/>
    <col min="2" max="2" width="19.00390625" style="0" customWidth="1"/>
    <col min="3" max="3" width="8.8515625" style="0" customWidth="1"/>
    <col min="4" max="4" width="6.28125" style="0" customWidth="1"/>
    <col min="5" max="5" width="6.7109375" style="0" customWidth="1"/>
    <col min="6" max="6" width="6.421875" style="0" customWidth="1"/>
    <col min="7" max="7" width="6.00390625" style="0" customWidth="1"/>
    <col min="8" max="8" width="10.57421875" style="0" customWidth="1"/>
    <col min="9" max="9" width="8.140625" style="0" customWidth="1"/>
    <col min="10" max="10" width="6.57421875" style="0" customWidth="1"/>
    <col min="11" max="11" width="7.00390625" style="0" customWidth="1"/>
    <col min="12" max="12" width="7.28125" style="0" customWidth="1"/>
    <col min="13" max="13" width="15.57421875" style="0" customWidth="1"/>
    <col min="14" max="14" width="8.57421875" style="0" customWidth="1"/>
    <col min="15" max="15" width="7.7109375" style="0" customWidth="1"/>
    <col min="16" max="16" width="9.57421875" style="0" customWidth="1"/>
  </cols>
  <sheetData>
    <row r="1" spans="1:17" ht="12.75">
      <c r="A1" s="1"/>
      <c r="B1" s="24" t="s">
        <v>93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6"/>
      <c r="O1" s="16"/>
      <c r="P1" s="16"/>
      <c r="Q1" s="16"/>
    </row>
    <row r="2" spans="1:17" ht="12.75">
      <c r="A2" s="1"/>
      <c r="B2" s="2"/>
      <c r="C2" s="3"/>
      <c r="D2" s="3"/>
      <c r="E2" s="3"/>
      <c r="F2" s="1"/>
      <c r="G2" s="1"/>
      <c r="H2" s="1"/>
      <c r="I2" s="1"/>
      <c r="J2" s="3"/>
      <c r="K2" s="3"/>
      <c r="L2" s="1"/>
      <c r="M2" s="1"/>
      <c r="N2" s="16"/>
      <c r="O2" s="16"/>
      <c r="P2" s="16"/>
      <c r="Q2" s="16"/>
    </row>
    <row r="3" spans="1:17" ht="13.5" customHeight="1">
      <c r="A3" s="4"/>
      <c r="B3" s="37" t="s">
        <v>81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16"/>
      <c r="O3" s="16"/>
      <c r="P3" s="16"/>
      <c r="Q3" s="16"/>
    </row>
    <row r="4" spans="1:17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16"/>
      <c r="O4" s="16"/>
      <c r="P4" s="16"/>
      <c r="Q4" s="16"/>
    </row>
    <row r="5" spans="1:17" ht="15.75" customHeight="1">
      <c r="A5" s="42" t="s">
        <v>0</v>
      </c>
      <c r="B5" s="44" t="s">
        <v>1</v>
      </c>
      <c r="C5" s="47" t="s">
        <v>71</v>
      </c>
      <c r="D5" s="48"/>
      <c r="E5" s="48"/>
      <c r="F5" s="48"/>
      <c r="G5" s="49"/>
      <c r="H5" s="47" t="s">
        <v>72</v>
      </c>
      <c r="I5" s="48"/>
      <c r="J5" s="48"/>
      <c r="K5" s="48"/>
      <c r="L5" s="49"/>
      <c r="M5" s="38" t="s">
        <v>73</v>
      </c>
      <c r="N5" s="16"/>
      <c r="O5" s="16"/>
      <c r="P5" s="16"/>
      <c r="Q5" s="16"/>
    </row>
    <row r="6" spans="1:17" s="11" customFormat="1" ht="23.25" customHeight="1">
      <c r="A6" s="43"/>
      <c r="B6" s="45"/>
      <c r="C6" s="8" t="s">
        <v>2</v>
      </c>
      <c r="D6" s="8" t="s">
        <v>74</v>
      </c>
      <c r="E6" s="8" t="s">
        <v>75</v>
      </c>
      <c r="F6" s="8" t="s">
        <v>76</v>
      </c>
      <c r="G6" s="8" t="s">
        <v>77</v>
      </c>
      <c r="H6" s="10" t="s">
        <v>3</v>
      </c>
      <c r="I6" s="10" t="s">
        <v>74</v>
      </c>
      <c r="J6" s="10" t="s">
        <v>75</v>
      </c>
      <c r="K6" s="10" t="s">
        <v>76</v>
      </c>
      <c r="L6" s="10" t="s">
        <v>77</v>
      </c>
      <c r="M6" s="38"/>
      <c r="N6" s="16"/>
      <c r="O6" s="16"/>
      <c r="P6" s="16"/>
      <c r="Q6" s="16"/>
    </row>
    <row r="7" spans="1:17" ht="12.75">
      <c r="A7" s="12">
        <v>0</v>
      </c>
      <c r="B7" s="12">
        <v>1</v>
      </c>
      <c r="C7" s="12" t="s">
        <v>78</v>
      </c>
      <c r="D7" s="12">
        <v>3</v>
      </c>
      <c r="E7" s="12">
        <v>4</v>
      </c>
      <c r="F7" s="12">
        <v>5</v>
      </c>
      <c r="G7" s="12">
        <v>6</v>
      </c>
      <c r="H7" s="12" t="s">
        <v>79</v>
      </c>
      <c r="I7" s="12">
        <v>8</v>
      </c>
      <c r="J7" s="12">
        <v>9</v>
      </c>
      <c r="K7" s="12">
        <v>10</v>
      </c>
      <c r="L7" s="12">
        <v>11</v>
      </c>
      <c r="M7" s="13" t="s">
        <v>80</v>
      </c>
      <c r="N7" s="16"/>
      <c r="O7" s="16"/>
      <c r="P7" s="16"/>
      <c r="Q7" s="16"/>
    </row>
    <row r="8" spans="1:13" s="16" customFormat="1" ht="12.75" customHeight="1">
      <c r="A8" s="9">
        <v>1</v>
      </c>
      <c r="B8" s="27" t="s">
        <v>4</v>
      </c>
      <c r="C8" s="14">
        <f aca="true" t="shared" si="0" ref="C8:C39">D8+E8+F8+G8</f>
        <v>146</v>
      </c>
      <c r="D8" s="9">
        <v>52</v>
      </c>
      <c r="E8" s="9">
        <v>84</v>
      </c>
      <c r="F8" s="9">
        <v>9</v>
      </c>
      <c r="G8" s="9">
        <v>1</v>
      </c>
      <c r="H8" s="14">
        <f aca="true" t="shared" si="1" ref="H8:H39">I8+J8+K8+L8</f>
        <v>15</v>
      </c>
      <c r="I8" s="9">
        <v>4</v>
      </c>
      <c r="J8" s="9">
        <v>0</v>
      </c>
      <c r="K8" s="9">
        <v>11</v>
      </c>
      <c r="L8" s="9">
        <v>0</v>
      </c>
      <c r="M8" s="15">
        <f aca="true" t="shared" si="2" ref="M8:M39">C8+H8</f>
        <v>161</v>
      </c>
    </row>
    <row r="9" spans="1:13" s="16" customFormat="1" ht="12.75" customHeight="1">
      <c r="A9" s="17">
        <v>2</v>
      </c>
      <c r="B9" s="9" t="s">
        <v>5</v>
      </c>
      <c r="C9" s="14">
        <f t="shared" si="0"/>
        <v>74</v>
      </c>
      <c r="D9" s="9">
        <v>33</v>
      </c>
      <c r="E9" s="9">
        <v>35</v>
      </c>
      <c r="F9" s="9">
        <v>5</v>
      </c>
      <c r="G9" s="9">
        <v>1</v>
      </c>
      <c r="H9" s="14">
        <f t="shared" si="1"/>
        <v>10</v>
      </c>
      <c r="I9" s="9">
        <v>6</v>
      </c>
      <c r="J9" s="9">
        <v>2</v>
      </c>
      <c r="K9" s="9">
        <v>1</v>
      </c>
      <c r="L9" s="9">
        <v>1</v>
      </c>
      <c r="M9" s="15">
        <f t="shared" si="2"/>
        <v>84</v>
      </c>
    </row>
    <row r="10" spans="1:13" s="16" customFormat="1" ht="12.75" customHeight="1">
      <c r="A10" s="9">
        <v>3</v>
      </c>
      <c r="B10" s="9" t="s">
        <v>6</v>
      </c>
      <c r="C10" s="14">
        <f t="shared" si="0"/>
        <v>136</v>
      </c>
      <c r="D10" s="9">
        <v>56</v>
      </c>
      <c r="E10" s="9">
        <v>72</v>
      </c>
      <c r="F10" s="9">
        <v>8</v>
      </c>
      <c r="G10" s="9">
        <v>0</v>
      </c>
      <c r="H10" s="14">
        <f t="shared" si="1"/>
        <v>4</v>
      </c>
      <c r="I10" s="9">
        <v>2</v>
      </c>
      <c r="J10" s="9">
        <v>0</v>
      </c>
      <c r="K10" s="9">
        <v>2</v>
      </c>
      <c r="L10" s="9">
        <v>0</v>
      </c>
      <c r="M10" s="15">
        <f t="shared" si="2"/>
        <v>140</v>
      </c>
    </row>
    <row r="11" spans="1:13" s="16" customFormat="1" ht="12.75" customHeight="1">
      <c r="A11" s="17">
        <v>4</v>
      </c>
      <c r="B11" s="9" t="s">
        <v>7</v>
      </c>
      <c r="C11" s="14">
        <f t="shared" si="0"/>
        <v>200</v>
      </c>
      <c r="D11" s="9">
        <v>85</v>
      </c>
      <c r="E11" s="9">
        <v>107</v>
      </c>
      <c r="F11" s="9">
        <v>7</v>
      </c>
      <c r="G11" s="9">
        <v>1</v>
      </c>
      <c r="H11" s="14">
        <f t="shared" si="1"/>
        <v>7</v>
      </c>
      <c r="I11" s="9">
        <v>6</v>
      </c>
      <c r="J11" s="9">
        <v>0</v>
      </c>
      <c r="K11" s="9">
        <v>1</v>
      </c>
      <c r="L11" s="9">
        <v>0</v>
      </c>
      <c r="M11" s="15">
        <f t="shared" si="2"/>
        <v>207</v>
      </c>
    </row>
    <row r="12" spans="1:13" s="16" customFormat="1" ht="12.75" customHeight="1">
      <c r="A12" s="9">
        <v>5</v>
      </c>
      <c r="B12" s="9" t="s">
        <v>8</v>
      </c>
      <c r="C12" s="14">
        <f t="shared" si="0"/>
        <v>42</v>
      </c>
      <c r="D12" s="9">
        <v>27</v>
      </c>
      <c r="E12" s="9">
        <v>13</v>
      </c>
      <c r="F12" s="9">
        <v>2</v>
      </c>
      <c r="G12" s="9">
        <v>0</v>
      </c>
      <c r="H12" s="14">
        <f t="shared" si="1"/>
        <v>3</v>
      </c>
      <c r="I12" s="9">
        <v>2</v>
      </c>
      <c r="J12" s="9">
        <v>0</v>
      </c>
      <c r="K12" s="9">
        <v>1</v>
      </c>
      <c r="L12" s="9">
        <v>0</v>
      </c>
      <c r="M12" s="15">
        <f t="shared" si="2"/>
        <v>45</v>
      </c>
    </row>
    <row r="13" spans="1:13" s="16" customFormat="1" ht="12.75" customHeight="1">
      <c r="A13" s="17">
        <v>6</v>
      </c>
      <c r="B13" s="9" t="s">
        <v>9</v>
      </c>
      <c r="C13" s="14">
        <f t="shared" si="0"/>
        <v>47</v>
      </c>
      <c r="D13" s="9">
        <v>20</v>
      </c>
      <c r="E13" s="9">
        <v>22</v>
      </c>
      <c r="F13" s="9">
        <v>5</v>
      </c>
      <c r="G13" s="9">
        <v>0</v>
      </c>
      <c r="H13" s="14">
        <f t="shared" si="1"/>
        <v>1</v>
      </c>
      <c r="I13" s="9">
        <v>1</v>
      </c>
      <c r="J13" s="9">
        <v>0</v>
      </c>
      <c r="K13" s="9">
        <v>0</v>
      </c>
      <c r="L13" s="9">
        <v>0</v>
      </c>
      <c r="M13" s="15">
        <f t="shared" si="2"/>
        <v>48</v>
      </c>
    </row>
    <row r="14" spans="1:13" s="16" customFormat="1" ht="12.75" customHeight="1">
      <c r="A14" s="9">
        <v>7</v>
      </c>
      <c r="B14" s="9" t="s">
        <v>10</v>
      </c>
      <c r="C14" s="14">
        <f t="shared" si="0"/>
        <v>129</v>
      </c>
      <c r="D14" s="9">
        <v>64</v>
      </c>
      <c r="E14" s="9">
        <v>56</v>
      </c>
      <c r="F14" s="9">
        <v>8</v>
      </c>
      <c r="G14" s="9">
        <v>1</v>
      </c>
      <c r="H14" s="14">
        <f t="shared" si="1"/>
        <v>11</v>
      </c>
      <c r="I14" s="9">
        <v>7</v>
      </c>
      <c r="J14" s="9">
        <v>2</v>
      </c>
      <c r="K14" s="9">
        <v>1</v>
      </c>
      <c r="L14" s="9">
        <v>1</v>
      </c>
      <c r="M14" s="15">
        <f t="shared" si="2"/>
        <v>140</v>
      </c>
    </row>
    <row r="15" spans="1:13" s="16" customFormat="1" ht="12.75" customHeight="1">
      <c r="A15" s="17">
        <v>8</v>
      </c>
      <c r="B15" s="9" t="s">
        <v>11</v>
      </c>
      <c r="C15" s="14">
        <f t="shared" si="0"/>
        <v>12</v>
      </c>
      <c r="D15" s="9">
        <v>6</v>
      </c>
      <c r="E15" s="9">
        <v>5</v>
      </c>
      <c r="F15" s="9">
        <v>1</v>
      </c>
      <c r="G15" s="9">
        <v>0</v>
      </c>
      <c r="H15" s="14">
        <f t="shared" si="1"/>
        <v>0</v>
      </c>
      <c r="I15" s="9">
        <v>0</v>
      </c>
      <c r="J15" s="9">
        <v>0</v>
      </c>
      <c r="K15" s="9">
        <v>0</v>
      </c>
      <c r="L15" s="9">
        <v>0</v>
      </c>
      <c r="M15" s="15">
        <f t="shared" si="2"/>
        <v>12</v>
      </c>
    </row>
    <row r="16" spans="1:13" s="16" customFormat="1" ht="12.75" customHeight="1">
      <c r="A16" s="9">
        <v>9</v>
      </c>
      <c r="B16" s="9" t="s">
        <v>12</v>
      </c>
      <c r="C16" s="14">
        <f t="shared" si="0"/>
        <v>122</v>
      </c>
      <c r="D16" s="9">
        <v>40</v>
      </c>
      <c r="E16" s="9">
        <v>68</v>
      </c>
      <c r="F16" s="9">
        <v>11</v>
      </c>
      <c r="G16" s="9">
        <v>3</v>
      </c>
      <c r="H16" s="14">
        <f t="shared" si="1"/>
        <v>13</v>
      </c>
      <c r="I16" s="9">
        <v>6</v>
      </c>
      <c r="J16" s="9">
        <v>3</v>
      </c>
      <c r="K16" s="9">
        <v>3</v>
      </c>
      <c r="L16" s="9">
        <v>1</v>
      </c>
      <c r="M16" s="15">
        <f t="shared" si="2"/>
        <v>135</v>
      </c>
    </row>
    <row r="17" spans="1:13" s="16" customFormat="1" ht="12.75" customHeight="1">
      <c r="A17" s="17">
        <v>10</v>
      </c>
      <c r="B17" s="9" t="s">
        <v>13</v>
      </c>
      <c r="C17" s="14">
        <f t="shared" si="0"/>
        <v>89</v>
      </c>
      <c r="D17" s="9">
        <v>59</v>
      </c>
      <c r="E17" s="9">
        <v>26</v>
      </c>
      <c r="F17" s="9">
        <v>4</v>
      </c>
      <c r="G17" s="9">
        <v>0</v>
      </c>
      <c r="H17" s="14">
        <f t="shared" si="1"/>
        <v>1</v>
      </c>
      <c r="I17" s="9">
        <v>1</v>
      </c>
      <c r="J17" s="9">
        <v>0</v>
      </c>
      <c r="K17" s="9">
        <v>0</v>
      </c>
      <c r="L17" s="9">
        <v>0</v>
      </c>
      <c r="M17" s="15">
        <f t="shared" si="2"/>
        <v>90</v>
      </c>
    </row>
    <row r="18" spans="1:13" s="16" customFormat="1" ht="12.75" customHeight="1">
      <c r="A18" s="9">
        <v>11</v>
      </c>
      <c r="B18" s="9" t="s">
        <v>14</v>
      </c>
      <c r="C18" s="14">
        <f t="shared" si="0"/>
        <v>107</v>
      </c>
      <c r="D18" s="9">
        <v>43</v>
      </c>
      <c r="E18" s="9">
        <v>58</v>
      </c>
      <c r="F18" s="9">
        <v>5</v>
      </c>
      <c r="G18" s="9">
        <v>1</v>
      </c>
      <c r="H18" s="14">
        <f t="shared" si="1"/>
        <v>3</v>
      </c>
      <c r="I18" s="9">
        <v>1</v>
      </c>
      <c r="J18" s="9">
        <v>0</v>
      </c>
      <c r="K18" s="9">
        <v>2</v>
      </c>
      <c r="L18" s="9">
        <v>0</v>
      </c>
      <c r="M18" s="15">
        <f t="shared" si="2"/>
        <v>110</v>
      </c>
    </row>
    <row r="19" spans="1:13" s="16" customFormat="1" ht="12.75" customHeight="1">
      <c r="A19" s="17">
        <v>12</v>
      </c>
      <c r="B19" s="27" t="s">
        <v>15</v>
      </c>
      <c r="C19" s="14">
        <f t="shared" si="0"/>
        <v>717</v>
      </c>
      <c r="D19" s="9">
        <v>249</v>
      </c>
      <c r="E19" s="9">
        <v>372</v>
      </c>
      <c r="F19" s="9">
        <v>85</v>
      </c>
      <c r="G19" s="9">
        <v>11</v>
      </c>
      <c r="H19" s="14">
        <f t="shared" si="1"/>
        <v>33</v>
      </c>
      <c r="I19" s="9">
        <v>19</v>
      </c>
      <c r="J19" s="9">
        <v>2</v>
      </c>
      <c r="K19" s="9">
        <v>9</v>
      </c>
      <c r="L19" s="9">
        <v>3</v>
      </c>
      <c r="M19" s="15">
        <f t="shared" si="2"/>
        <v>750</v>
      </c>
    </row>
    <row r="20" spans="1:13" s="16" customFormat="1" ht="12.75" customHeight="1">
      <c r="A20" s="9">
        <v>13</v>
      </c>
      <c r="B20" s="9" t="s">
        <v>16</v>
      </c>
      <c r="C20" s="14">
        <f t="shared" si="0"/>
        <v>77</v>
      </c>
      <c r="D20" s="9">
        <v>26</v>
      </c>
      <c r="E20" s="9">
        <v>43</v>
      </c>
      <c r="F20" s="9">
        <v>7</v>
      </c>
      <c r="G20" s="9">
        <v>1</v>
      </c>
      <c r="H20" s="14">
        <f t="shared" si="1"/>
        <v>2</v>
      </c>
      <c r="I20" s="9">
        <v>1</v>
      </c>
      <c r="J20" s="9">
        <v>0</v>
      </c>
      <c r="K20" s="9">
        <v>1</v>
      </c>
      <c r="L20" s="9">
        <v>0</v>
      </c>
      <c r="M20" s="15">
        <f t="shared" si="2"/>
        <v>79</v>
      </c>
    </row>
    <row r="21" spans="1:13" s="16" customFormat="1" ht="12.75" customHeight="1">
      <c r="A21" s="17">
        <v>14</v>
      </c>
      <c r="B21" s="9" t="s">
        <v>17</v>
      </c>
      <c r="C21" s="14">
        <f t="shared" si="0"/>
        <v>134</v>
      </c>
      <c r="D21" s="9">
        <v>68</v>
      </c>
      <c r="E21" s="9">
        <v>57</v>
      </c>
      <c r="F21" s="9">
        <v>8</v>
      </c>
      <c r="G21" s="9">
        <v>1</v>
      </c>
      <c r="H21" s="14">
        <f t="shared" si="1"/>
        <v>10</v>
      </c>
      <c r="I21" s="9">
        <v>5</v>
      </c>
      <c r="J21" s="9">
        <v>1</v>
      </c>
      <c r="K21" s="9">
        <v>4</v>
      </c>
      <c r="L21" s="9">
        <v>0</v>
      </c>
      <c r="M21" s="15">
        <f t="shared" si="2"/>
        <v>144</v>
      </c>
    </row>
    <row r="22" spans="1:13" s="16" customFormat="1" ht="12.75" customHeight="1">
      <c r="A22" s="9">
        <v>15</v>
      </c>
      <c r="B22" s="9" t="s">
        <v>18</v>
      </c>
      <c r="C22" s="14">
        <f t="shared" si="0"/>
        <v>112</v>
      </c>
      <c r="D22" s="9">
        <v>63</v>
      </c>
      <c r="E22" s="9">
        <v>44</v>
      </c>
      <c r="F22" s="9">
        <v>5</v>
      </c>
      <c r="G22" s="9">
        <v>0</v>
      </c>
      <c r="H22" s="14">
        <f t="shared" si="1"/>
        <v>5</v>
      </c>
      <c r="I22" s="9">
        <v>2</v>
      </c>
      <c r="J22" s="9">
        <v>1</v>
      </c>
      <c r="K22" s="9">
        <v>2</v>
      </c>
      <c r="L22" s="9">
        <v>0</v>
      </c>
      <c r="M22" s="15">
        <f t="shared" si="2"/>
        <v>117</v>
      </c>
    </row>
    <row r="23" spans="1:13" s="16" customFormat="1" ht="12.75" customHeight="1">
      <c r="A23" s="17">
        <v>16</v>
      </c>
      <c r="B23" s="9" t="s">
        <v>19</v>
      </c>
      <c r="C23" s="14">
        <f t="shared" si="0"/>
        <v>110</v>
      </c>
      <c r="D23" s="9">
        <v>53</v>
      </c>
      <c r="E23" s="9">
        <v>50</v>
      </c>
      <c r="F23" s="9">
        <v>5</v>
      </c>
      <c r="G23" s="9">
        <v>2</v>
      </c>
      <c r="H23" s="14">
        <f t="shared" si="1"/>
        <v>4</v>
      </c>
      <c r="I23" s="9">
        <v>2</v>
      </c>
      <c r="J23" s="9">
        <v>2</v>
      </c>
      <c r="K23" s="9">
        <v>0</v>
      </c>
      <c r="L23" s="9">
        <v>0</v>
      </c>
      <c r="M23" s="15">
        <f t="shared" si="2"/>
        <v>114</v>
      </c>
    </row>
    <row r="24" spans="1:13" s="16" customFormat="1" ht="12.75" customHeight="1">
      <c r="A24" s="9">
        <v>17</v>
      </c>
      <c r="B24" s="18" t="s">
        <v>87</v>
      </c>
      <c r="C24" s="14">
        <f t="shared" si="0"/>
        <v>22</v>
      </c>
      <c r="D24" s="9">
        <v>8</v>
      </c>
      <c r="E24" s="9">
        <v>13</v>
      </c>
      <c r="F24" s="9">
        <v>1</v>
      </c>
      <c r="G24" s="9">
        <v>0</v>
      </c>
      <c r="H24" s="14">
        <f t="shared" si="1"/>
        <v>0</v>
      </c>
      <c r="I24" s="9">
        <v>0</v>
      </c>
      <c r="J24" s="9">
        <v>0</v>
      </c>
      <c r="K24" s="9">
        <v>0</v>
      </c>
      <c r="L24" s="9">
        <v>0</v>
      </c>
      <c r="M24" s="15">
        <f t="shared" si="2"/>
        <v>22</v>
      </c>
    </row>
    <row r="25" spans="1:13" s="16" customFormat="1" ht="12.75" customHeight="1">
      <c r="A25" s="17">
        <v>18</v>
      </c>
      <c r="B25" s="9" t="s">
        <v>20</v>
      </c>
      <c r="C25" s="14">
        <f t="shared" si="0"/>
        <v>23</v>
      </c>
      <c r="D25" s="9">
        <v>10</v>
      </c>
      <c r="E25" s="9">
        <v>13</v>
      </c>
      <c r="F25" s="9">
        <v>0</v>
      </c>
      <c r="G25" s="9">
        <v>0</v>
      </c>
      <c r="H25" s="14">
        <f t="shared" si="1"/>
        <v>1</v>
      </c>
      <c r="I25" s="9">
        <v>1</v>
      </c>
      <c r="J25" s="9">
        <v>0</v>
      </c>
      <c r="K25" s="9">
        <v>0</v>
      </c>
      <c r="L25" s="9">
        <v>0</v>
      </c>
      <c r="M25" s="15">
        <f t="shared" si="2"/>
        <v>24</v>
      </c>
    </row>
    <row r="26" spans="1:13" s="16" customFormat="1" ht="12.75" customHeight="1">
      <c r="A26" s="9">
        <v>19</v>
      </c>
      <c r="B26" s="18" t="s">
        <v>21</v>
      </c>
      <c r="C26" s="14">
        <f t="shared" si="0"/>
        <v>35</v>
      </c>
      <c r="D26" s="9">
        <v>12</v>
      </c>
      <c r="E26" s="9">
        <v>19</v>
      </c>
      <c r="F26" s="9">
        <v>4</v>
      </c>
      <c r="G26" s="9">
        <v>0</v>
      </c>
      <c r="H26" s="14">
        <f t="shared" si="1"/>
        <v>1</v>
      </c>
      <c r="I26" s="9">
        <v>1</v>
      </c>
      <c r="J26" s="9">
        <v>0</v>
      </c>
      <c r="K26" s="9">
        <v>0</v>
      </c>
      <c r="L26" s="9">
        <v>0</v>
      </c>
      <c r="M26" s="15">
        <f t="shared" si="2"/>
        <v>36</v>
      </c>
    </row>
    <row r="27" spans="1:13" s="16" customFormat="1" ht="12.75" customHeight="1">
      <c r="A27" s="17">
        <v>20</v>
      </c>
      <c r="B27" s="27" t="s">
        <v>22</v>
      </c>
      <c r="C27" s="14">
        <f t="shared" si="0"/>
        <v>503</v>
      </c>
      <c r="D27" s="9">
        <v>195</v>
      </c>
      <c r="E27" s="9">
        <v>256</v>
      </c>
      <c r="F27" s="9">
        <v>48</v>
      </c>
      <c r="G27" s="9">
        <v>4</v>
      </c>
      <c r="H27" s="14">
        <f t="shared" si="1"/>
        <v>51</v>
      </c>
      <c r="I27" s="9">
        <v>27</v>
      </c>
      <c r="J27" s="9">
        <v>9</v>
      </c>
      <c r="K27" s="9">
        <v>10</v>
      </c>
      <c r="L27" s="9">
        <v>5</v>
      </c>
      <c r="M27" s="15">
        <f t="shared" si="2"/>
        <v>554</v>
      </c>
    </row>
    <row r="28" spans="1:13" s="16" customFormat="1" ht="12.75" customHeight="1">
      <c r="A28" s="9">
        <v>21</v>
      </c>
      <c r="B28" s="9" t="s">
        <v>82</v>
      </c>
      <c r="C28" s="14">
        <f>D28+E28+F28+G28</f>
        <v>33</v>
      </c>
      <c r="D28" s="9">
        <v>11</v>
      </c>
      <c r="E28" s="9">
        <v>19</v>
      </c>
      <c r="F28" s="9">
        <v>3</v>
      </c>
      <c r="G28" s="9">
        <v>0</v>
      </c>
      <c r="H28" s="14">
        <f>I28+J28+K28+L28</f>
        <v>2</v>
      </c>
      <c r="I28" s="9">
        <v>1</v>
      </c>
      <c r="J28" s="9">
        <v>0</v>
      </c>
      <c r="K28" s="9">
        <v>1</v>
      </c>
      <c r="L28" s="9">
        <v>0</v>
      </c>
      <c r="M28" s="15">
        <f>C28+H28</f>
        <v>35</v>
      </c>
    </row>
    <row r="29" spans="1:13" s="16" customFormat="1" ht="12.75" customHeight="1">
      <c r="A29" s="17">
        <v>22</v>
      </c>
      <c r="B29" s="9" t="s">
        <v>23</v>
      </c>
      <c r="C29" s="14">
        <f t="shared" si="0"/>
        <v>44</v>
      </c>
      <c r="D29" s="9">
        <v>20</v>
      </c>
      <c r="E29" s="9">
        <v>21</v>
      </c>
      <c r="F29" s="9">
        <v>3</v>
      </c>
      <c r="G29" s="9">
        <v>0</v>
      </c>
      <c r="H29" s="14">
        <f t="shared" si="1"/>
        <v>1</v>
      </c>
      <c r="I29" s="9">
        <v>1</v>
      </c>
      <c r="J29" s="9">
        <v>0</v>
      </c>
      <c r="K29" s="9">
        <v>0</v>
      </c>
      <c r="L29" s="9">
        <v>0</v>
      </c>
      <c r="M29" s="15">
        <f t="shared" si="2"/>
        <v>45</v>
      </c>
    </row>
    <row r="30" spans="1:13" s="16" customFormat="1" ht="12.75" customHeight="1">
      <c r="A30" s="17">
        <v>23</v>
      </c>
      <c r="B30" s="9" t="s">
        <v>24</v>
      </c>
      <c r="C30" s="14">
        <f t="shared" si="0"/>
        <v>117</v>
      </c>
      <c r="D30" s="9">
        <v>44</v>
      </c>
      <c r="E30" s="9">
        <v>59</v>
      </c>
      <c r="F30" s="9">
        <v>13</v>
      </c>
      <c r="G30" s="9">
        <v>1</v>
      </c>
      <c r="H30" s="14">
        <f t="shared" si="1"/>
        <v>7</v>
      </c>
      <c r="I30" s="9">
        <v>2</v>
      </c>
      <c r="J30" s="9">
        <v>0</v>
      </c>
      <c r="K30" s="9">
        <v>4</v>
      </c>
      <c r="L30" s="9">
        <v>1</v>
      </c>
      <c r="M30" s="15">
        <f t="shared" si="2"/>
        <v>124</v>
      </c>
    </row>
    <row r="31" spans="1:13" s="16" customFormat="1" ht="12.75" customHeight="1">
      <c r="A31" s="17">
        <v>24</v>
      </c>
      <c r="B31" s="9" t="s">
        <v>25</v>
      </c>
      <c r="C31" s="14">
        <f t="shared" si="0"/>
        <v>238</v>
      </c>
      <c r="D31" s="9">
        <v>98</v>
      </c>
      <c r="E31" s="9">
        <v>116</v>
      </c>
      <c r="F31" s="9">
        <v>21</v>
      </c>
      <c r="G31" s="9">
        <v>3</v>
      </c>
      <c r="H31" s="14">
        <f t="shared" si="1"/>
        <v>19</v>
      </c>
      <c r="I31" s="9">
        <v>10</v>
      </c>
      <c r="J31" s="9">
        <v>4</v>
      </c>
      <c r="K31" s="9">
        <v>5</v>
      </c>
      <c r="L31" s="9">
        <v>0</v>
      </c>
      <c r="M31" s="15">
        <f t="shared" si="2"/>
        <v>257</v>
      </c>
    </row>
    <row r="32" spans="1:13" s="16" customFormat="1" ht="12.75" customHeight="1">
      <c r="A32" s="9">
        <v>25</v>
      </c>
      <c r="B32" s="9" t="s">
        <v>91</v>
      </c>
      <c r="C32" s="14">
        <f t="shared" si="0"/>
        <v>82</v>
      </c>
      <c r="D32" s="9">
        <v>39</v>
      </c>
      <c r="E32" s="9">
        <v>35</v>
      </c>
      <c r="F32" s="9">
        <v>8</v>
      </c>
      <c r="G32" s="9">
        <v>0</v>
      </c>
      <c r="H32" s="14">
        <f t="shared" si="1"/>
        <v>2</v>
      </c>
      <c r="I32" s="9">
        <v>2</v>
      </c>
      <c r="J32" s="9">
        <v>0</v>
      </c>
      <c r="K32" s="9">
        <v>0</v>
      </c>
      <c r="L32" s="9">
        <v>0</v>
      </c>
      <c r="M32" s="15">
        <f t="shared" si="2"/>
        <v>84</v>
      </c>
    </row>
    <row r="33" spans="1:13" s="16" customFormat="1" ht="12.75" customHeight="1">
      <c r="A33" s="17">
        <v>26</v>
      </c>
      <c r="B33" s="27" t="s">
        <v>26</v>
      </c>
      <c r="C33" s="14">
        <f t="shared" si="0"/>
        <v>2714</v>
      </c>
      <c r="D33" s="19">
        <v>1022</v>
      </c>
      <c r="E33" s="19">
        <v>1437</v>
      </c>
      <c r="F33" s="19">
        <v>218</v>
      </c>
      <c r="G33" s="19">
        <v>37</v>
      </c>
      <c r="H33" s="14">
        <f t="shared" si="1"/>
        <v>177</v>
      </c>
      <c r="I33" s="9">
        <v>98</v>
      </c>
      <c r="J33" s="9">
        <v>28</v>
      </c>
      <c r="K33" s="9">
        <v>35</v>
      </c>
      <c r="L33" s="9">
        <v>16</v>
      </c>
      <c r="M33" s="15">
        <f t="shared" si="2"/>
        <v>2891</v>
      </c>
    </row>
    <row r="34" spans="1:13" s="16" customFormat="1" ht="12.75" customHeight="1">
      <c r="A34" s="9">
        <v>27</v>
      </c>
      <c r="B34" s="9" t="s">
        <v>27</v>
      </c>
      <c r="C34" s="14">
        <f t="shared" si="0"/>
        <v>126</v>
      </c>
      <c r="D34" s="9">
        <v>43</v>
      </c>
      <c r="E34" s="9">
        <v>71</v>
      </c>
      <c r="F34" s="9">
        <v>11</v>
      </c>
      <c r="G34" s="9">
        <v>1</v>
      </c>
      <c r="H34" s="14">
        <f t="shared" si="1"/>
        <v>11</v>
      </c>
      <c r="I34" s="9">
        <v>6</v>
      </c>
      <c r="J34" s="9">
        <v>1</v>
      </c>
      <c r="K34" s="9">
        <v>3</v>
      </c>
      <c r="L34" s="9">
        <v>1</v>
      </c>
      <c r="M34" s="15">
        <f t="shared" si="2"/>
        <v>137</v>
      </c>
    </row>
    <row r="35" spans="1:13" s="16" customFormat="1" ht="12.75" customHeight="1">
      <c r="A35" s="17">
        <v>28</v>
      </c>
      <c r="B35" s="9" t="s">
        <v>62</v>
      </c>
      <c r="C35" s="14">
        <f t="shared" si="0"/>
        <v>31</v>
      </c>
      <c r="D35" s="9">
        <v>9</v>
      </c>
      <c r="E35" s="9">
        <v>18</v>
      </c>
      <c r="F35" s="9">
        <v>4</v>
      </c>
      <c r="G35" s="9">
        <v>0</v>
      </c>
      <c r="H35" s="14">
        <f t="shared" si="1"/>
        <v>2</v>
      </c>
      <c r="I35" s="9">
        <v>1</v>
      </c>
      <c r="J35" s="9">
        <v>1</v>
      </c>
      <c r="K35" s="9">
        <v>0</v>
      </c>
      <c r="L35" s="9">
        <v>0</v>
      </c>
      <c r="M35" s="15">
        <f t="shared" si="2"/>
        <v>33</v>
      </c>
    </row>
    <row r="36" spans="1:13" s="16" customFormat="1" ht="12.75" customHeight="1">
      <c r="A36" s="9">
        <v>29</v>
      </c>
      <c r="B36" s="27" t="s">
        <v>28</v>
      </c>
      <c r="C36" s="14">
        <f t="shared" si="0"/>
        <v>233</v>
      </c>
      <c r="D36" s="9">
        <v>89</v>
      </c>
      <c r="E36" s="9">
        <v>124</v>
      </c>
      <c r="F36" s="9">
        <v>20</v>
      </c>
      <c r="G36" s="9">
        <v>0</v>
      </c>
      <c r="H36" s="14">
        <f t="shared" si="1"/>
        <v>22</v>
      </c>
      <c r="I36" s="9">
        <v>12</v>
      </c>
      <c r="J36" s="9">
        <v>4</v>
      </c>
      <c r="K36" s="9">
        <v>5</v>
      </c>
      <c r="L36" s="9">
        <v>1</v>
      </c>
      <c r="M36" s="15">
        <f t="shared" si="2"/>
        <v>255</v>
      </c>
    </row>
    <row r="37" spans="1:13" s="16" customFormat="1" ht="12.75" customHeight="1">
      <c r="A37" s="17">
        <v>30</v>
      </c>
      <c r="B37" s="19" t="s">
        <v>29</v>
      </c>
      <c r="C37" s="14">
        <f t="shared" si="0"/>
        <v>76</v>
      </c>
      <c r="D37" s="9">
        <v>35</v>
      </c>
      <c r="E37" s="9">
        <v>35</v>
      </c>
      <c r="F37" s="9">
        <v>6</v>
      </c>
      <c r="G37" s="9">
        <v>0</v>
      </c>
      <c r="H37" s="14">
        <f t="shared" si="1"/>
        <v>4</v>
      </c>
      <c r="I37" s="9">
        <v>2</v>
      </c>
      <c r="J37" s="9">
        <v>1</v>
      </c>
      <c r="K37" s="9">
        <v>0</v>
      </c>
      <c r="L37" s="9">
        <v>1</v>
      </c>
      <c r="M37" s="15">
        <f t="shared" si="2"/>
        <v>80</v>
      </c>
    </row>
    <row r="38" spans="1:13" s="16" customFormat="1" ht="12.75" customHeight="1">
      <c r="A38" s="9">
        <v>31</v>
      </c>
      <c r="B38" s="9" t="s">
        <v>30</v>
      </c>
      <c r="C38" s="14">
        <f t="shared" si="0"/>
        <v>75</v>
      </c>
      <c r="D38" s="9">
        <v>39</v>
      </c>
      <c r="E38" s="9">
        <v>32</v>
      </c>
      <c r="F38" s="9">
        <v>4</v>
      </c>
      <c r="G38" s="9">
        <v>0</v>
      </c>
      <c r="H38" s="14">
        <f t="shared" si="1"/>
        <v>4</v>
      </c>
      <c r="I38" s="9">
        <v>2</v>
      </c>
      <c r="J38" s="9">
        <v>2</v>
      </c>
      <c r="K38" s="9">
        <v>0</v>
      </c>
      <c r="L38" s="9">
        <v>0</v>
      </c>
      <c r="M38" s="15">
        <f t="shared" si="2"/>
        <v>79</v>
      </c>
    </row>
    <row r="39" spans="1:13" s="16" customFormat="1" ht="12.75" customHeight="1">
      <c r="A39" s="17">
        <v>32</v>
      </c>
      <c r="B39" s="9" t="s">
        <v>31</v>
      </c>
      <c r="C39" s="14">
        <f t="shared" si="0"/>
        <v>101</v>
      </c>
      <c r="D39" s="9">
        <v>31</v>
      </c>
      <c r="E39" s="9">
        <v>57</v>
      </c>
      <c r="F39" s="9">
        <v>10</v>
      </c>
      <c r="G39" s="9">
        <v>3</v>
      </c>
      <c r="H39" s="14">
        <f t="shared" si="1"/>
        <v>8</v>
      </c>
      <c r="I39" s="9">
        <v>5</v>
      </c>
      <c r="J39" s="9">
        <v>1</v>
      </c>
      <c r="K39" s="9">
        <v>2</v>
      </c>
      <c r="L39" s="9">
        <v>0</v>
      </c>
      <c r="M39" s="15">
        <f t="shared" si="2"/>
        <v>109</v>
      </c>
    </row>
    <row r="40" spans="1:13" s="16" customFormat="1" ht="12.75" customHeight="1">
      <c r="A40" s="9">
        <v>33</v>
      </c>
      <c r="B40" s="27" t="s">
        <v>32</v>
      </c>
      <c r="C40" s="14">
        <f aca="true" t="shared" si="3" ref="C40:C71">D40+E40+F40+G40</f>
        <v>379</v>
      </c>
      <c r="D40" s="9">
        <v>151</v>
      </c>
      <c r="E40" s="9">
        <v>192</v>
      </c>
      <c r="F40" s="9">
        <v>30</v>
      </c>
      <c r="G40" s="9">
        <v>6</v>
      </c>
      <c r="H40" s="14">
        <f aca="true" t="shared" si="4" ref="H40:H71">I40+J40+K40+L40</f>
        <v>31</v>
      </c>
      <c r="I40" s="9">
        <v>18</v>
      </c>
      <c r="J40" s="9">
        <v>4</v>
      </c>
      <c r="K40" s="9">
        <v>6</v>
      </c>
      <c r="L40" s="9">
        <v>3</v>
      </c>
      <c r="M40" s="15">
        <f aca="true" t="shared" si="5" ref="M40:M71">C40+H40</f>
        <v>410</v>
      </c>
    </row>
    <row r="41" spans="1:13" s="16" customFormat="1" ht="12.75" customHeight="1">
      <c r="A41" s="17">
        <v>34</v>
      </c>
      <c r="B41" s="27" t="s">
        <v>33</v>
      </c>
      <c r="C41" s="14">
        <f t="shared" si="3"/>
        <v>2521</v>
      </c>
      <c r="D41" s="9">
        <v>928</v>
      </c>
      <c r="E41" s="9">
        <v>1315</v>
      </c>
      <c r="F41" s="9">
        <v>240</v>
      </c>
      <c r="G41" s="9">
        <v>38</v>
      </c>
      <c r="H41" s="14">
        <f t="shared" si="4"/>
        <v>208</v>
      </c>
      <c r="I41" s="9">
        <v>111</v>
      </c>
      <c r="J41" s="9">
        <v>27</v>
      </c>
      <c r="K41" s="9">
        <v>54</v>
      </c>
      <c r="L41" s="9">
        <v>16</v>
      </c>
      <c r="M41" s="15">
        <f t="shared" si="5"/>
        <v>2729</v>
      </c>
    </row>
    <row r="42" spans="1:13" s="16" customFormat="1" ht="12.75" customHeight="1">
      <c r="A42" s="9">
        <v>35</v>
      </c>
      <c r="B42" s="9" t="s">
        <v>34</v>
      </c>
      <c r="C42" s="14">
        <f t="shared" si="3"/>
        <v>159</v>
      </c>
      <c r="D42" s="9">
        <v>78</v>
      </c>
      <c r="E42" s="9">
        <v>69</v>
      </c>
      <c r="F42" s="9">
        <v>11</v>
      </c>
      <c r="G42" s="9">
        <v>1</v>
      </c>
      <c r="H42" s="14">
        <f t="shared" si="4"/>
        <v>11</v>
      </c>
      <c r="I42" s="9">
        <v>4</v>
      </c>
      <c r="J42" s="9">
        <v>0</v>
      </c>
      <c r="K42" s="9">
        <v>3</v>
      </c>
      <c r="L42" s="9">
        <v>4</v>
      </c>
      <c r="M42" s="15">
        <f t="shared" si="5"/>
        <v>170</v>
      </c>
    </row>
    <row r="43" spans="1:13" s="16" customFormat="1" ht="12.75" customHeight="1">
      <c r="A43" s="17">
        <v>36</v>
      </c>
      <c r="B43" s="9" t="s">
        <v>35</v>
      </c>
      <c r="C43" s="14">
        <f t="shared" si="3"/>
        <v>76</v>
      </c>
      <c r="D43" s="9">
        <v>33</v>
      </c>
      <c r="E43" s="9">
        <v>36</v>
      </c>
      <c r="F43" s="9">
        <v>6</v>
      </c>
      <c r="G43" s="9">
        <v>1</v>
      </c>
      <c r="H43" s="14">
        <f t="shared" si="4"/>
        <v>8</v>
      </c>
      <c r="I43" s="9">
        <v>4</v>
      </c>
      <c r="J43" s="9">
        <v>2</v>
      </c>
      <c r="K43" s="9">
        <v>2</v>
      </c>
      <c r="L43" s="9">
        <v>0</v>
      </c>
      <c r="M43" s="15">
        <f t="shared" si="5"/>
        <v>84</v>
      </c>
    </row>
    <row r="44" spans="1:13" s="16" customFormat="1" ht="12.75" customHeight="1">
      <c r="A44" s="9">
        <v>37</v>
      </c>
      <c r="B44" s="9" t="s">
        <v>36</v>
      </c>
      <c r="C44" s="14">
        <f t="shared" si="3"/>
        <v>18</v>
      </c>
      <c r="D44" s="9">
        <v>11</v>
      </c>
      <c r="E44" s="9">
        <v>5</v>
      </c>
      <c r="F44" s="9">
        <v>2</v>
      </c>
      <c r="G44" s="9">
        <v>0</v>
      </c>
      <c r="H44" s="14">
        <f t="shared" si="4"/>
        <v>4</v>
      </c>
      <c r="I44" s="9">
        <v>3</v>
      </c>
      <c r="J44" s="9">
        <v>0</v>
      </c>
      <c r="K44" s="9">
        <v>1</v>
      </c>
      <c r="L44" s="9">
        <v>0</v>
      </c>
      <c r="M44" s="15">
        <f t="shared" si="5"/>
        <v>22</v>
      </c>
    </row>
    <row r="45" spans="1:13" s="16" customFormat="1" ht="12.75" customHeight="1">
      <c r="A45" s="17">
        <v>38</v>
      </c>
      <c r="B45" s="9" t="s">
        <v>37</v>
      </c>
      <c r="C45" s="14">
        <f t="shared" si="3"/>
        <v>40</v>
      </c>
      <c r="D45" s="9">
        <v>15</v>
      </c>
      <c r="E45" s="9">
        <v>23</v>
      </c>
      <c r="F45" s="9">
        <v>2</v>
      </c>
      <c r="G45" s="9">
        <v>0</v>
      </c>
      <c r="H45" s="14">
        <f t="shared" si="4"/>
        <v>2</v>
      </c>
      <c r="I45" s="9">
        <v>1</v>
      </c>
      <c r="J45" s="9">
        <v>1</v>
      </c>
      <c r="K45" s="9">
        <v>0</v>
      </c>
      <c r="L45" s="9">
        <v>0</v>
      </c>
      <c r="M45" s="15">
        <f t="shared" si="5"/>
        <v>42</v>
      </c>
    </row>
    <row r="46" spans="1:13" s="16" customFormat="1" ht="12.75" customHeight="1">
      <c r="A46" s="9">
        <v>39</v>
      </c>
      <c r="B46" s="9" t="s">
        <v>38</v>
      </c>
      <c r="C46" s="14">
        <f t="shared" si="3"/>
        <v>118</v>
      </c>
      <c r="D46" s="9">
        <v>62</v>
      </c>
      <c r="E46" s="9">
        <v>48</v>
      </c>
      <c r="F46" s="9">
        <v>8</v>
      </c>
      <c r="G46" s="9">
        <v>0</v>
      </c>
      <c r="H46" s="14">
        <f t="shared" si="4"/>
        <v>7</v>
      </c>
      <c r="I46" s="9">
        <v>6</v>
      </c>
      <c r="J46" s="9">
        <v>0</v>
      </c>
      <c r="K46" s="9">
        <v>1</v>
      </c>
      <c r="L46" s="9">
        <v>0</v>
      </c>
      <c r="M46" s="15">
        <f t="shared" si="5"/>
        <v>125</v>
      </c>
    </row>
    <row r="47" spans="1:13" s="16" customFormat="1" ht="12.75" customHeight="1">
      <c r="A47" s="17">
        <v>40</v>
      </c>
      <c r="B47" s="27" t="s">
        <v>39</v>
      </c>
      <c r="C47" s="14">
        <f t="shared" si="3"/>
        <v>1010</v>
      </c>
      <c r="D47" s="9">
        <v>359</v>
      </c>
      <c r="E47" s="9">
        <v>525</v>
      </c>
      <c r="F47" s="9">
        <v>110</v>
      </c>
      <c r="G47" s="9">
        <v>16</v>
      </c>
      <c r="H47" s="14">
        <f t="shared" si="4"/>
        <v>91</v>
      </c>
      <c r="I47" s="9">
        <v>49</v>
      </c>
      <c r="J47" s="9">
        <v>13</v>
      </c>
      <c r="K47" s="9">
        <v>28</v>
      </c>
      <c r="L47" s="9">
        <v>1</v>
      </c>
      <c r="M47" s="15">
        <f t="shared" si="5"/>
        <v>1101</v>
      </c>
    </row>
    <row r="48" spans="1:13" s="16" customFormat="1" ht="12.75" customHeight="1">
      <c r="A48" s="9">
        <v>41</v>
      </c>
      <c r="B48" s="9" t="s">
        <v>40</v>
      </c>
      <c r="C48" s="14">
        <f t="shared" si="3"/>
        <v>42</v>
      </c>
      <c r="D48" s="9">
        <v>18</v>
      </c>
      <c r="E48" s="9">
        <v>17</v>
      </c>
      <c r="F48" s="9">
        <v>6</v>
      </c>
      <c r="G48" s="9">
        <v>1</v>
      </c>
      <c r="H48" s="14">
        <f t="shared" si="4"/>
        <v>3</v>
      </c>
      <c r="I48" s="9">
        <v>0</v>
      </c>
      <c r="J48" s="9">
        <v>0</v>
      </c>
      <c r="K48" s="9">
        <v>3</v>
      </c>
      <c r="L48" s="9">
        <v>0</v>
      </c>
      <c r="M48" s="15">
        <f t="shared" si="5"/>
        <v>45</v>
      </c>
    </row>
    <row r="49" spans="1:13" s="16" customFormat="1" ht="12.75" customHeight="1">
      <c r="A49" s="17">
        <v>42</v>
      </c>
      <c r="B49" s="27" t="s">
        <v>41</v>
      </c>
      <c r="C49" s="14">
        <f t="shared" si="3"/>
        <v>817</v>
      </c>
      <c r="D49" s="9">
        <v>296</v>
      </c>
      <c r="E49" s="9">
        <v>440</v>
      </c>
      <c r="F49" s="9">
        <v>66</v>
      </c>
      <c r="G49" s="9">
        <v>15</v>
      </c>
      <c r="H49" s="14">
        <f t="shared" si="4"/>
        <v>71</v>
      </c>
      <c r="I49" s="9">
        <v>41</v>
      </c>
      <c r="J49" s="9">
        <v>14</v>
      </c>
      <c r="K49" s="9">
        <v>13</v>
      </c>
      <c r="L49" s="9">
        <v>3</v>
      </c>
      <c r="M49" s="15">
        <f t="shared" si="5"/>
        <v>888</v>
      </c>
    </row>
    <row r="50" spans="1:13" s="16" customFormat="1" ht="12.75" customHeight="1">
      <c r="A50" s="9">
        <v>43</v>
      </c>
      <c r="B50" s="9" t="s">
        <v>42</v>
      </c>
      <c r="C50" s="14">
        <f t="shared" si="3"/>
        <v>126</v>
      </c>
      <c r="D50" s="9">
        <v>50</v>
      </c>
      <c r="E50" s="9">
        <v>71</v>
      </c>
      <c r="F50" s="9">
        <v>4</v>
      </c>
      <c r="G50" s="9">
        <v>1</v>
      </c>
      <c r="H50" s="14">
        <f t="shared" si="4"/>
        <v>9</v>
      </c>
      <c r="I50" s="9">
        <v>5</v>
      </c>
      <c r="J50" s="9">
        <v>3</v>
      </c>
      <c r="K50" s="9">
        <v>1</v>
      </c>
      <c r="L50" s="9">
        <v>0</v>
      </c>
      <c r="M50" s="15">
        <f t="shared" si="5"/>
        <v>135</v>
      </c>
    </row>
    <row r="51" spans="1:13" s="16" customFormat="1" ht="12.75" customHeight="1">
      <c r="A51" s="17">
        <v>44</v>
      </c>
      <c r="B51" s="9" t="s">
        <v>45</v>
      </c>
      <c r="C51" s="14">
        <f t="shared" si="3"/>
        <v>48</v>
      </c>
      <c r="D51" s="9">
        <v>25</v>
      </c>
      <c r="E51" s="9">
        <v>21</v>
      </c>
      <c r="F51" s="9">
        <v>1</v>
      </c>
      <c r="G51" s="9">
        <v>1</v>
      </c>
      <c r="H51" s="14">
        <f t="shared" si="4"/>
        <v>5</v>
      </c>
      <c r="I51" s="9">
        <v>3</v>
      </c>
      <c r="J51" s="9">
        <v>2</v>
      </c>
      <c r="K51" s="9">
        <v>0</v>
      </c>
      <c r="L51" s="9">
        <v>0</v>
      </c>
      <c r="M51" s="15">
        <f t="shared" si="5"/>
        <v>53</v>
      </c>
    </row>
    <row r="52" spans="1:13" s="16" customFormat="1" ht="12.75" customHeight="1">
      <c r="A52" s="9">
        <v>45</v>
      </c>
      <c r="B52" s="27" t="s">
        <v>43</v>
      </c>
      <c r="C52" s="14">
        <f t="shared" si="3"/>
        <v>839</v>
      </c>
      <c r="D52" s="9">
        <v>304</v>
      </c>
      <c r="E52" s="9">
        <v>450</v>
      </c>
      <c r="F52" s="9">
        <v>78</v>
      </c>
      <c r="G52" s="9">
        <v>7</v>
      </c>
      <c r="H52" s="14">
        <f t="shared" si="4"/>
        <v>87</v>
      </c>
      <c r="I52" s="9">
        <v>54</v>
      </c>
      <c r="J52" s="9">
        <v>12</v>
      </c>
      <c r="K52" s="9">
        <v>19</v>
      </c>
      <c r="L52" s="9">
        <v>2</v>
      </c>
      <c r="M52" s="15">
        <f t="shared" si="5"/>
        <v>926</v>
      </c>
    </row>
    <row r="53" spans="1:13" s="16" customFormat="1" ht="12.75" customHeight="1">
      <c r="A53" s="17">
        <v>46</v>
      </c>
      <c r="B53" s="27" t="s">
        <v>44</v>
      </c>
      <c r="C53" s="14">
        <f t="shared" si="3"/>
        <v>1569</v>
      </c>
      <c r="D53" s="9">
        <v>586</v>
      </c>
      <c r="E53" s="9">
        <v>788</v>
      </c>
      <c r="F53" s="9">
        <v>177</v>
      </c>
      <c r="G53" s="9">
        <v>18</v>
      </c>
      <c r="H53" s="14">
        <f t="shared" si="4"/>
        <v>119</v>
      </c>
      <c r="I53" s="9">
        <v>63</v>
      </c>
      <c r="J53" s="9">
        <v>18</v>
      </c>
      <c r="K53" s="9">
        <v>33</v>
      </c>
      <c r="L53" s="9">
        <v>5</v>
      </c>
      <c r="M53" s="15">
        <f t="shared" si="5"/>
        <v>1688</v>
      </c>
    </row>
    <row r="54" spans="1:13" s="16" customFormat="1" ht="12.75" customHeight="1">
      <c r="A54" s="9">
        <v>47</v>
      </c>
      <c r="B54" s="9" t="s">
        <v>46</v>
      </c>
      <c r="C54" s="14">
        <f t="shared" si="3"/>
        <v>249</v>
      </c>
      <c r="D54" s="9">
        <v>95</v>
      </c>
      <c r="E54" s="9">
        <v>135</v>
      </c>
      <c r="F54" s="9">
        <v>16</v>
      </c>
      <c r="G54" s="9">
        <v>3</v>
      </c>
      <c r="H54" s="14">
        <f t="shared" si="4"/>
        <v>9</v>
      </c>
      <c r="I54" s="9">
        <v>3</v>
      </c>
      <c r="J54" s="9">
        <v>4</v>
      </c>
      <c r="K54" s="9">
        <v>2</v>
      </c>
      <c r="L54" s="9">
        <v>0</v>
      </c>
      <c r="M54" s="15">
        <f t="shared" si="5"/>
        <v>258</v>
      </c>
    </row>
    <row r="55" spans="1:13" s="16" customFormat="1" ht="12.75" customHeight="1">
      <c r="A55" s="17">
        <v>48</v>
      </c>
      <c r="B55" s="9" t="s">
        <v>48</v>
      </c>
      <c r="C55" s="14">
        <f t="shared" si="3"/>
        <v>59</v>
      </c>
      <c r="D55" s="9">
        <v>21</v>
      </c>
      <c r="E55" s="9">
        <v>29</v>
      </c>
      <c r="F55" s="9">
        <v>8</v>
      </c>
      <c r="G55" s="9">
        <v>1</v>
      </c>
      <c r="H55" s="14">
        <f t="shared" si="4"/>
        <v>2</v>
      </c>
      <c r="I55" s="9">
        <v>2</v>
      </c>
      <c r="J55" s="9">
        <v>0</v>
      </c>
      <c r="K55" s="9">
        <v>0</v>
      </c>
      <c r="L55" s="9">
        <v>0</v>
      </c>
      <c r="M55" s="15">
        <f t="shared" si="5"/>
        <v>61</v>
      </c>
    </row>
    <row r="56" spans="1:13" s="16" customFormat="1" ht="12.75" customHeight="1">
      <c r="A56" s="9">
        <v>49</v>
      </c>
      <c r="B56" s="9" t="s">
        <v>47</v>
      </c>
      <c r="C56" s="14">
        <f t="shared" si="3"/>
        <v>106</v>
      </c>
      <c r="D56" s="9">
        <v>41</v>
      </c>
      <c r="E56" s="9">
        <v>49</v>
      </c>
      <c r="F56" s="9">
        <v>13</v>
      </c>
      <c r="G56" s="9">
        <v>3</v>
      </c>
      <c r="H56" s="14">
        <f t="shared" si="4"/>
        <v>7</v>
      </c>
      <c r="I56" s="9">
        <v>5</v>
      </c>
      <c r="J56" s="9">
        <v>1</v>
      </c>
      <c r="K56" s="9">
        <v>1</v>
      </c>
      <c r="L56" s="9">
        <v>0</v>
      </c>
      <c r="M56" s="15">
        <f t="shared" si="5"/>
        <v>113</v>
      </c>
    </row>
    <row r="57" spans="1:13" s="16" customFormat="1" ht="12.75" customHeight="1">
      <c r="A57" s="17">
        <v>50</v>
      </c>
      <c r="B57" s="9" t="s">
        <v>50</v>
      </c>
      <c r="C57" s="14">
        <f>D57+E57+F57+G57</f>
        <v>130</v>
      </c>
      <c r="D57" s="9">
        <v>58</v>
      </c>
      <c r="E57" s="9">
        <v>58</v>
      </c>
      <c r="F57" s="9">
        <v>13</v>
      </c>
      <c r="G57" s="9">
        <v>1</v>
      </c>
      <c r="H57" s="14">
        <f>I57+J57+K57+L57</f>
        <v>5</v>
      </c>
      <c r="I57" s="9">
        <v>2</v>
      </c>
      <c r="J57" s="9">
        <v>1</v>
      </c>
      <c r="K57" s="9">
        <v>2</v>
      </c>
      <c r="L57" s="9">
        <v>0</v>
      </c>
      <c r="M57" s="15">
        <f t="shared" si="5"/>
        <v>135</v>
      </c>
    </row>
    <row r="58" spans="1:13" s="16" customFormat="1" ht="12.75" customHeight="1">
      <c r="A58" s="17">
        <v>51</v>
      </c>
      <c r="B58" s="9" t="s">
        <v>49</v>
      </c>
      <c r="C58" s="14">
        <f t="shared" si="3"/>
        <v>97</v>
      </c>
      <c r="D58" s="9">
        <v>38</v>
      </c>
      <c r="E58" s="9">
        <v>52</v>
      </c>
      <c r="F58" s="9">
        <v>7</v>
      </c>
      <c r="G58" s="9">
        <v>0</v>
      </c>
      <c r="H58" s="14">
        <f t="shared" si="4"/>
        <v>2</v>
      </c>
      <c r="I58" s="9">
        <v>1</v>
      </c>
      <c r="J58" s="9">
        <v>0</v>
      </c>
      <c r="K58" s="9">
        <v>1</v>
      </c>
      <c r="L58" s="9">
        <v>0</v>
      </c>
      <c r="M58" s="15">
        <f t="shared" si="5"/>
        <v>99</v>
      </c>
    </row>
    <row r="59" spans="1:13" s="16" customFormat="1" ht="12.75" customHeight="1">
      <c r="A59" s="17">
        <v>52</v>
      </c>
      <c r="B59" s="9" t="s">
        <v>51</v>
      </c>
      <c r="C59" s="14">
        <f t="shared" si="3"/>
        <v>109</v>
      </c>
      <c r="D59" s="9">
        <v>49</v>
      </c>
      <c r="E59" s="9">
        <v>53</v>
      </c>
      <c r="F59" s="9">
        <v>7</v>
      </c>
      <c r="G59" s="9">
        <v>0</v>
      </c>
      <c r="H59" s="14">
        <f t="shared" si="4"/>
        <v>7</v>
      </c>
      <c r="I59" s="9">
        <v>5</v>
      </c>
      <c r="J59" s="9">
        <v>0</v>
      </c>
      <c r="K59" s="9">
        <v>2</v>
      </c>
      <c r="L59" s="9">
        <v>0</v>
      </c>
      <c r="M59" s="15">
        <f t="shared" si="5"/>
        <v>116</v>
      </c>
    </row>
    <row r="60" spans="1:13" s="16" customFormat="1" ht="12.75" customHeight="1">
      <c r="A60" s="9">
        <v>53</v>
      </c>
      <c r="B60" s="9" t="s">
        <v>52</v>
      </c>
      <c r="C60" s="14">
        <f t="shared" si="3"/>
        <v>116</v>
      </c>
      <c r="D60" s="9">
        <v>51</v>
      </c>
      <c r="E60" s="9">
        <v>54</v>
      </c>
      <c r="F60" s="9">
        <v>10</v>
      </c>
      <c r="G60" s="9">
        <v>1</v>
      </c>
      <c r="H60" s="14">
        <f t="shared" si="4"/>
        <v>4</v>
      </c>
      <c r="I60" s="9">
        <v>2</v>
      </c>
      <c r="J60" s="9">
        <v>1</v>
      </c>
      <c r="K60" s="9">
        <v>1</v>
      </c>
      <c r="L60" s="9">
        <v>0</v>
      </c>
      <c r="M60" s="15">
        <f t="shared" si="5"/>
        <v>120</v>
      </c>
    </row>
    <row r="61" spans="1:13" s="16" customFormat="1" ht="12.75" customHeight="1">
      <c r="A61" s="17">
        <v>54</v>
      </c>
      <c r="B61" s="9" t="s">
        <v>53</v>
      </c>
      <c r="C61" s="14">
        <f t="shared" si="3"/>
        <v>114</v>
      </c>
      <c r="D61" s="9">
        <v>54</v>
      </c>
      <c r="E61" s="9">
        <v>49</v>
      </c>
      <c r="F61" s="9">
        <v>9</v>
      </c>
      <c r="G61" s="9">
        <v>2</v>
      </c>
      <c r="H61" s="14">
        <f t="shared" si="4"/>
        <v>11</v>
      </c>
      <c r="I61" s="9">
        <v>9</v>
      </c>
      <c r="J61" s="9">
        <v>1</v>
      </c>
      <c r="K61" s="9">
        <v>1</v>
      </c>
      <c r="L61" s="9">
        <v>0</v>
      </c>
      <c r="M61" s="15">
        <f t="shared" si="5"/>
        <v>125</v>
      </c>
    </row>
    <row r="62" spans="1:13" s="16" customFormat="1" ht="12.75" customHeight="1">
      <c r="A62" s="9">
        <v>55</v>
      </c>
      <c r="B62" s="9" t="s">
        <v>54</v>
      </c>
      <c r="C62" s="14">
        <f t="shared" si="3"/>
        <v>56</v>
      </c>
      <c r="D62" s="9">
        <v>27</v>
      </c>
      <c r="E62" s="9">
        <v>25</v>
      </c>
      <c r="F62" s="9">
        <v>3</v>
      </c>
      <c r="G62" s="9">
        <v>1</v>
      </c>
      <c r="H62" s="14">
        <f t="shared" si="4"/>
        <v>3</v>
      </c>
      <c r="I62" s="9">
        <v>1</v>
      </c>
      <c r="J62" s="9">
        <v>2</v>
      </c>
      <c r="K62" s="9">
        <v>0</v>
      </c>
      <c r="L62" s="9">
        <v>0</v>
      </c>
      <c r="M62" s="15">
        <f t="shared" si="5"/>
        <v>59</v>
      </c>
    </row>
    <row r="63" spans="1:13" s="16" customFormat="1" ht="12.75" customHeight="1">
      <c r="A63" s="17">
        <v>56</v>
      </c>
      <c r="B63" s="27" t="s">
        <v>55</v>
      </c>
      <c r="C63" s="14">
        <f t="shared" si="3"/>
        <v>589</v>
      </c>
      <c r="D63" s="9">
        <v>234</v>
      </c>
      <c r="E63" s="9">
        <v>279</v>
      </c>
      <c r="F63" s="9">
        <v>73</v>
      </c>
      <c r="G63" s="9">
        <v>3</v>
      </c>
      <c r="H63" s="14">
        <f t="shared" si="4"/>
        <v>41</v>
      </c>
      <c r="I63" s="9">
        <v>28</v>
      </c>
      <c r="J63" s="9">
        <v>5</v>
      </c>
      <c r="K63" s="9">
        <v>6</v>
      </c>
      <c r="L63" s="9">
        <v>2</v>
      </c>
      <c r="M63" s="15">
        <f t="shared" si="5"/>
        <v>630</v>
      </c>
    </row>
    <row r="64" spans="1:13" s="16" customFormat="1" ht="12.75" customHeight="1">
      <c r="A64" s="9">
        <v>57</v>
      </c>
      <c r="B64" s="9" t="s">
        <v>56</v>
      </c>
      <c r="C64" s="14">
        <f t="shared" si="3"/>
        <v>133</v>
      </c>
      <c r="D64" s="9">
        <v>51</v>
      </c>
      <c r="E64" s="9">
        <v>75</v>
      </c>
      <c r="F64" s="9">
        <v>7</v>
      </c>
      <c r="G64" s="9">
        <v>0</v>
      </c>
      <c r="H64" s="14">
        <f t="shared" si="4"/>
        <v>7</v>
      </c>
      <c r="I64" s="9">
        <v>4</v>
      </c>
      <c r="J64" s="9">
        <v>0</v>
      </c>
      <c r="K64" s="9">
        <v>3</v>
      </c>
      <c r="L64" s="9">
        <v>0</v>
      </c>
      <c r="M64" s="15">
        <f t="shared" si="5"/>
        <v>140</v>
      </c>
    </row>
    <row r="65" spans="1:13" s="16" customFormat="1" ht="12.75" customHeight="1">
      <c r="A65" s="17">
        <v>58</v>
      </c>
      <c r="B65" s="9" t="s">
        <v>57</v>
      </c>
      <c r="C65" s="14">
        <f t="shared" si="3"/>
        <v>101</v>
      </c>
      <c r="D65" s="9">
        <v>37</v>
      </c>
      <c r="E65" s="9">
        <v>46</v>
      </c>
      <c r="F65" s="9">
        <v>18</v>
      </c>
      <c r="G65" s="9">
        <v>0</v>
      </c>
      <c r="H65" s="14">
        <f t="shared" si="4"/>
        <v>16</v>
      </c>
      <c r="I65" s="9">
        <v>7</v>
      </c>
      <c r="J65" s="9">
        <v>2</v>
      </c>
      <c r="K65" s="9">
        <v>5</v>
      </c>
      <c r="L65" s="9">
        <v>2</v>
      </c>
      <c r="M65" s="15">
        <f t="shared" si="5"/>
        <v>117</v>
      </c>
    </row>
    <row r="66" spans="1:13" s="16" customFormat="1" ht="12.75" customHeight="1">
      <c r="A66" s="9">
        <v>59</v>
      </c>
      <c r="B66" s="9" t="s">
        <v>58</v>
      </c>
      <c r="C66" s="14">
        <f t="shared" si="3"/>
        <v>49</v>
      </c>
      <c r="D66" s="9">
        <v>24</v>
      </c>
      <c r="E66" s="9">
        <v>21</v>
      </c>
      <c r="F66" s="9">
        <v>4</v>
      </c>
      <c r="G66" s="9">
        <v>0</v>
      </c>
      <c r="H66" s="14">
        <f t="shared" si="4"/>
        <v>0</v>
      </c>
      <c r="I66" s="9">
        <v>0</v>
      </c>
      <c r="J66" s="9">
        <v>0</v>
      </c>
      <c r="K66" s="9">
        <v>0</v>
      </c>
      <c r="L66" s="9">
        <v>0</v>
      </c>
      <c r="M66" s="15">
        <f t="shared" si="5"/>
        <v>49</v>
      </c>
    </row>
    <row r="67" spans="1:13" s="16" customFormat="1" ht="12.75" customHeight="1">
      <c r="A67" s="17">
        <v>60</v>
      </c>
      <c r="B67" s="9" t="s">
        <v>60</v>
      </c>
      <c r="C67" s="14">
        <f t="shared" si="3"/>
        <v>28</v>
      </c>
      <c r="D67" s="9">
        <v>13</v>
      </c>
      <c r="E67" s="9">
        <v>12</v>
      </c>
      <c r="F67" s="9">
        <v>2</v>
      </c>
      <c r="G67" s="9">
        <v>1</v>
      </c>
      <c r="H67" s="14">
        <f t="shared" si="4"/>
        <v>1</v>
      </c>
      <c r="I67" s="9">
        <v>0</v>
      </c>
      <c r="J67" s="9">
        <v>0</v>
      </c>
      <c r="K67" s="9">
        <v>0</v>
      </c>
      <c r="L67" s="9">
        <v>1</v>
      </c>
      <c r="M67" s="15">
        <f t="shared" si="5"/>
        <v>29</v>
      </c>
    </row>
    <row r="68" spans="1:13" s="16" customFormat="1" ht="12.75" customHeight="1">
      <c r="A68" s="9">
        <v>61</v>
      </c>
      <c r="B68" s="9" t="s">
        <v>59</v>
      </c>
      <c r="C68" s="14">
        <f t="shared" si="3"/>
        <v>101</v>
      </c>
      <c r="D68" s="9">
        <v>38</v>
      </c>
      <c r="E68" s="9">
        <v>54</v>
      </c>
      <c r="F68" s="9">
        <v>7</v>
      </c>
      <c r="G68" s="9">
        <v>2</v>
      </c>
      <c r="H68" s="14">
        <f t="shared" si="4"/>
        <v>2</v>
      </c>
      <c r="I68" s="9">
        <v>1</v>
      </c>
      <c r="J68" s="9">
        <v>0</v>
      </c>
      <c r="K68" s="9">
        <v>1</v>
      </c>
      <c r="L68" s="9">
        <v>0</v>
      </c>
      <c r="M68" s="15">
        <f t="shared" si="5"/>
        <v>103</v>
      </c>
    </row>
    <row r="69" spans="1:13" s="16" customFormat="1" ht="12.75" customHeight="1">
      <c r="A69" s="17">
        <v>62</v>
      </c>
      <c r="B69" s="9" t="s">
        <v>61</v>
      </c>
      <c r="C69" s="14">
        <f t="shared" si="3"/>
        <v>92</v>
      </c>
      <c r="D69" s="9">
        <v>26</v>
      </c>
      <c r="E69" s="9">
        <v>56</v>
      </c>
      <c r="F69" s="9">
        <v>9</v>
      </c>
      <c r="G69" s="9">
        <v>1</v>
      </c>
      <c r="H69" s="14">
        <f t="shared" si="4"/>
        <v>4</v>
      </c>
      <c r="I69" s="9">
        <v>2</v>
      </c>
      <c r="J69" s="9">
        <v>1</v>
      </c>
      <c r="K69" s="9">
        <v>1</v>
      </c>
      <c r="L69" s="9">
        <v>0</v>
      </c>
      <c r="M69" s="15">
        <f t="shared" si="5"/>
        <v>96</v>
      </c>
    </row>
    <row r="70" spans="1:13" s="16" customFormat="1" ht="12.75" customHeight="1">
      <c r="A70" s="9">
        <v>63</v>
      </c>
      <c r="B70" s="27" t="s">
        <v>63</v>
      </c>
      <c r="C70" s="14">
        <f t="shared" si="3"/>
        <v>282</v>
      </c>
      <c r="D70" s="9">
        <v>100</v>
      </c>
      <c r="E70" s="9">
        <v>146</v>
      </c>
      <c r="F70" s="9">
        <v>31</v>
      </c>
      <c r="G70" s="9">
        <v>5</v>
      </c>
      <c r="H70" s="14">
        <f t="shared" si="4"/>
        <v>25</v>
      </c>
      <c r="I70" s="9">
        <v>16</v>
      </c>
      <c r="J70" s="9">
        <v>4</v>
      </c>
      <c r="K70" s="9">
        <v>5</v>
      </c>
      <c r="L70" s="9">
        <v>0</v>
      </c>
      <c r="M70" s="15">
        <f t="shared" si="5"/>
        <v>307</v>
      </c>
    </row>
    <row r="71" spans="1:13" s="16" customFormat="1" ht="12.75" customHeight="1">
      <c r="A71" s="17">
        <v>64</v>
      </c>
      <c r="B71" s="9" t="s">
        <v>64</v>
      </c>
      <c r="C71" s="14">
        <f t="shared" si="3"/>
        <v>73</v>
      </c>
      <c r="D71" s="9">
        <v>29</v>
      </c>
      <c r="E71" s="9">
        <v>39</v>
      </c>
      <c r="F71" s="9">
        <v>5</v>
      </c>
      <c r="G71" s="9">
        <v>0</v>
      </c>
      <c r="H71" s="14">
        <f t="shared" si="4"/>
        <v>3</v>
      </c>
      <c r="I71" s="9">
        <v>1</v>
      </c>
      <c r="J71" s="9">
        <v>0</v>
      </c>
      <c r="K71" s="9">
        <v>1</v>
      </c>
      <c r="L71" s="9">
        <v>1</v>
      </c>
      <c r="M71" s="15">
        <f t="shared" si="5"/>
        <v>76</v>
      </c>
    </row>
    <row r="72" spans="1:13" s="16" customFormat="1" ht="12.75" customHeight="1">
      <c r="A72" s="9">
        <v>65</v>
      </c>
      <c r="B72" s="9" t="s">
        <v>65</v>
      </c>
      <c r="C72" s="14">
        <f>D72+E72+F72+G72</f>
        <v>265</v>
      </c>
      <c r="D72" s="9">
        <v>119</v>
      </c>
      <c r="E72" s="9">
        <v>127</v>
      </c>
      <c r="F72" s="9">
        <v>17</v>
      </c>
      <c r="G72" s="9">
        <v>2</v>
      </c>
      <c r="H72" s="14">
        <f aca="true" t="shared" si="6" ref="H72:H77">I72+J72+K72+L72</f>
        <v>4</v>
      </c>
      <c r="I72" s="9">
        <v>2</v>
      </c>
      <c r="J72" s="9">
        <v>0</v>
      </c>
      <c r="K72" s="9">
        <v>2</v>
      </c>
      <c r="L72" s="9">
        <v>0</v>
      </c>
      <c r="M72" s="15">
        <f aca="true" t="shared" si="7" ref="M72:M77">C72+H72</f>
        <v>269</v>
      </c>
    </row>
    <row r="73" spans="1:13" s="16" customFormat="1" ht="12.75" customHeight="1">
      <c r="A73" s="17">
        <v>66</v>
      </c>
      <c r="B73" s="9" t="s">
        <v>66</v>
      </c>
      <c r="C73" s="14">
        <f>D73+E73+F73+G73</f>
        <v>136</v>
      </c>
      <c r="D73" s="9">
        <v>38</v>
      </c>
      <c r="E73" s="9">
        <v>87</v>
      </c>
      <c r="F73" s="9">
        <v>10</v>
      </c>
      <c r="G73" s="9">
        <v>1</v>
      </c>
      <c r="H73" s="14">
        <f t="shared" si="6"/>
        <v>17</v>
      </c>
      <c r="I73" s="9">
        <v>7</v>
      </c>
      <c r="J73" s="9">
        <v>3</v>
      </c>
      <c r="K73" s="9">
        <v>5</v>
      </c>
      <c r="L73" s="9">
        <v>2</v>
      </c>
      <c r="M73" s="15">
        <f t="shared" si="7"/>
        <v>153</v>
      </c>
    </row>
    <row r="74" spans="1:13" s="16" customFormat="1" ht="12.75" customHeight="1">
      <c r="A74" s="9">
        <v>67</v>
      </c>
      <c r="B74" s="9" t="s">
        <v>67</v>
      </c>
      <c r="C74" s="14">
        <f>D74+E74+F74+G74</f>
        <v>55</v>
      </c>
      <c r="D74" s="9">
        <v>17</v>
      </c>
      <c r="E74" s="9">
        <v>33</v>
      </c>
      <c r="F74" s="9">
        <v>4</v>
      </c>
      <c r="G74" s="9">
        <v>1</v>
      </c>
      <c r="H74" s="14">
        <f t="shared" si="6"/>
        <v>1</v>
      </c>
      <c r="I74" s="9">
        <v>1</v>
      </c>
      <c r="J74" s="9">
        <v>0</v>
      </c>
      <c r="K74" s="9">
        <v>0</v>
      </c>
      <c r="L74" s="9">
        <v>0</v>
      </c>
      <c r="M74" s="15">
        <f t="shared" si="7"/>
        <v>56</v>
      </c>
    </row>
    <row r="75" spans="1:13" s="16" customFormat="1" ht="12.75" customHeight="1">
      <c r="A75" s="17">
        <v>68</v>
      </c>
      <c r="B75" s="27" t="s">
        <v>68</v>
      </c>
      <c r="C75" s="14">
        <f>D75+E75+F75+G75</f>
        <v>995</v>
      </c>
      <c r="D75" s="9">
        <v>402</v>
      </c>
      <c r="E75" s="9">
        <v>479</v>
      </c>
      <c r="F75" s="9">
        <v>97</v>
      </c>
      <c r="G75" s="9">
        <v>17</v>
      </c>
      <c r="H75" s="14">
        <f t="shared" si="6"/>
        <v>99</v>
      </c>
      <c r="I75" s="9">
        <v>61</v>
      </c>
      <c r="J75" s="9">
        <v>7</v>
      </c>
      <c r="K75" s="9">
        <v>29</v>
      </c>
      <c r="L75" s="9">
        <v>2</v>
      </c>
      <c r="M75" s="15">
        <f t="shared" si="7"/>
        <v>1094</v>
      </c>
    </row>
    <row r="76" spans="1:13" s="16" customFormat="1" ht="12.75" customHeight="1">
      <c r="A76" s="9">
        <v>69</v>
      </c>
      <c r="B76" s="9" t="s">
        <v>69</v>
      </c>
      <c r="C76" s="14">
        <f>D76+E76+F76+G76</f>
        <v>130</v>
      </c>
      <c r="D76" s="9">
        <v>57</v>
      </c>
      <c r="E76" s="9">
        <v>69</v>
      </c>
      <c r="F76" s="9">
        <v>1</v>
      </c>
      <c r="G76" s="9">
        <v>3</v>
      </c>
      <c r="H76" s="14">
        <f t="shared" si="6"/>
        <v>7</v>
      </c>
      <c r="I76" s="9">
        <v>3</v>
      </c>
      <c r="J76" s="9">
        <v>1</v>
      </c>
      <c r="K76" s="9">
        <v>2</v>
      </c>
      <c r="L76" s="9">
        <v>1</v>
      </c>
      <c r="M76" s="15">
        <f t="shared" si="7"/>
        <v>137</v>
      </c>
    </row>
    <row r="77" spans="1:13" s="16" customFormat="1" ht="12.75" customHeight="1">
      <c r="A77" s="20"/>
      <c r="B77" s="21" t="s">
        <v>70</v>
      </c>
      <c r="C77" s="14">
        <f>SUM(C8:C76)</f>
        <v>18534</v>
      </c>
      <c r="D77" s="14">
        <f>SUM(D8:D76)</f>
        <v>7184</v>
      </c>
      <c r="E77" s="14">
        <f>SUM(E8:E76)</f>
        <v>9464</v>
      </c>
      <c r="F77" s="14">
        <f>SUM(F8:F76)</f>
        <v>1661</v>
      </c>
      <c r="G77" s="14">
        <f>SUM(G8:G76)</f>
        <v>225</v>
      </c>
      <c r="H77" s="14">
        <f t="shared" si="6"/>
        <v>1367</v>
      </c>
      <c r="I77" s="15">
        <f>SUM(I8:I76)</f>
        <v>761</v>
      </c>
      <c r="J77" s="15">
        <f>SUM(J8:J76)</f>
        <v>193</v>
      </c>
      <c r="K77" s="15">
        <f>SUM(K8:K76)</f>
        <v>337</v>
      </c>
      <c r="L77" s="15">
        <f>SUM(L8:L76)</f>
        <v>76</v>
      </c>
      <c r="M77" s="15">
        <f t="shared" si="7"/>
        <v>19901</v>
      </c>
    </row>
    <row r="78" spans="14:17" ht="12.75">
      <c r="N78" s="16"/>
      <c r="O78" s="16"/>
      <c r="P78" s="16"/>
      <c r="Q78" s="16"/>
    </row>
    <row r="79" spans="2:17" ht="12.75">
      <c r="B79" s="29" t="s">
        <v>84</v>
      </c>
      <c r="C79" s="30">
        <f aca="true" t="shared" si="8" ref="C79:M79">C75+C70+C63+C53+C52+C49+C47+C41+C40+C36+C33+C27+C19+C8</f>
        <v>13314</v>
      </c>
      <c r="D79" s="30">
        <f t="shared" si="8"/>
        <v>4967</v>
      </c>
      <c r="E79" s="30">
        <f t="shared" si="8"/>
        <v>6887</v>
      </c>
      <c r="F79" s="30">
        <f t="shared" si="8"/>
        <v>1282</v>
      </c>
      <c r="G79" s="30">
        <f t="shared" si="8"/>
        <v>178</v>
      </c>
      <c r="H79" s="30">
        <f t="shared" si="8"/>
        <v>1070</v>
      </c>
      <c r="I79" s="30">
        <f t="shared" si="8"/>
        <v>601</v>
      </c>
      <c r="J79" s="30">
        <f t="shared" si="8"/>
        <v>147</v>
      </c>
      <c r="K79" s="30">
        <f t="shared" si="8"/>
        <v>263</v>
      </c>
      <c r="L79" s="30">
        <f t="shared" si="8"/>
        <v>59</v>
      </c>
      <c r="M79" s="30">
        <f t="shared" si="8"/>
        <v>14384</v>
      </c>
      <c r="N79" s="16"/>
      <c r="O79" s="16"/>
      <c r="P79" s="16"/>
      <c r="Q79" s="16"/>
    </row>
    <row r="80" spans="2:17" ht="12.75">
      <c r="B80" s="31" t="s">
        <v>83</v>
      </c>
      <c r="C80" s="32">
        <f aca="true" t="shared" si="9" ref="C80:M80">C77-C79</f>
        <v>5220</v>
      </c>
      <c r="D80" s="32">
        <f t="shared" si="9"/>
        <v>2217</v>
      </c>
      <c r="E80" s="32">
        <f t="shared" si="9"/>
        <v>2577</v>
      </c>
      <c r="F80" s="32">
        <f t="shared" si="9"/>
        <v>379</v>
      </c>
      <c r="G80" s="32">
        <f t="shared" si="9"/>
        <v>47</v>
      </c>
      <c r="H80" s="32">
        <f t="shared" si="9"/>
        <v>297</v>
      </c>
      <c r="I80" s="32">
        <f t="shared" si="9"/>
        <v>160</v>
      </c>
      <c r="J80" s="32">
        <f t="shared" si="9"/>
        <v>46</v>
      </c>
      <c r="K80" s="32">
        <f t="shared" si="9"/>
        <v>74</v>
      </c>
      <c r="L80" s="32">
        <f t="shared" si="9"/>
        <v>17</v>
      </c>
      <c r="M80" s="32">
        <f t="shared" si="9"/>
        <v>5517</v>
      </c>
      <c r="N80" s="16"/>
      <c r="O80" s="16"/>
      <c r="P80" s="16"/>
      <c r="Q80" s="16"/>
    </row>
    <row r="81" spans="2:17" ht="12.75">
      <c r="B81" s="31" t="s">
        <v>70</v>
      </c>
      <c r="C81" s="33">
        <f aca="true" t="shared" si="10" ref="C81:M81">C79+C80</f>
        <v>18534</v>
      </c>
      <c r="D81" s="33">
        <f t="shared" si="10"/>
        <v>7184</v>
      </c>
      <c r="E81" s="33">
        <f t="shared" si="10"/>
        <v>9464</v>
      </c>
      <c r="F81" s="33">
        <f t="shared" si="10"/>
        <v>1661</v>
      </c>
      <c r="G81" s="33">
        <f t="shared" si="10"/>
        <v>225</v>
      </c>
      <c r="H81" s="33">
        <f t="shared" si="10"/>
        <v>1367</v>
      </c>
      <c r="I81" s="33">
        <f t="shared" si="10"/>
        <v>761</v>
      </c>
      <c r="J81" s="33">
        <f t="shared" si="10"/>
        <v>193</v>
      </c>
      <c r="K81" s="33">
        <f t="shared" si="10"/>
        <v>337</v>
      </c>
      <c r="L81" s="33">
        <f t="shared" si="10"/>
        <v>76</v>
      </c>
      <c r="M81" s="33">
        <f t="shared" si="10"/>
        <v>19901</v>
      </c>
      <c r="N81" s="16"/>
      <c r="O81" s="16"/>
      <c r="P81" s="16"/>
      <c r="Q81" s="16"/>
    </row>
    <row r="82" spans="3:13" ht="12.75">
      <c r="C82" s="26"/>
      <c r="D82" s="26"/>
      <c r="E82" s="26"/>
      <c r="F82" s="26"/>
      <c r="G82" s="26"/>
      <c r="H82" s="25"/>
      <c r="I82" s="25"/>
      <c r="J82" s="25"/>
      <c r="K82" s="25"/>
      <c r="L82" s="25"/>
      <c r="M82" s="25"/>
    </row>
    <row r="83" spans="6:12" ht="12.75">
      <c r="F83" s="23"/>
      <c r="G83" s="23"/>
      <c r="H83" s="23"/>
      <c r="I83" s="23"/>
      <c r="L83" s="23"/>
    </row>
    <row r="84" spans="5:12" ht="12.75">
      <c r="E84" s="46" t="s">
        <v>89</v>
      </c>
      <c r="F84" s="46"/>
      <c r="G84" s="46"/>
      <c r="H84" s="46"/>
      <c r="I84" s="23"/>
      <c r="L84" s="23"/>
    </row>
    <row r="85" spans="5:12" ht="12.75">
      <c r="E85" s="46" t="s">
        <v>88</v>
      </c>
      <c r="F85" s="46"/>
      <c r="G85" s="46"/>
      <c r="H85" s="46"/>
      <c r="L85" s="22"/>
    </row>
    <row r="86" spans="5:12" ht="12.75">
      <c r="E86" s="35"/>
      <c r="F86" s="35"/>
      <c r="G86" s="35"/>
      <c r="H86" s="35"/>
      <c r="L86" s="22"/>
    </row>
    <row r="87" spans="8:12" ht="12.75">
      <c r="H87" s="22"/>
      <c r="L87" s="22"/>
    </row>
    <row r="88" spans="8:12" ht="12.75">
      <c r="H88" s="22"/>
      <c r="L88" s="22"/>
    </row>
    <row r="89" spans="2:12" ht="12.75">
      <c r="B89" s="39" t="s">
        <v>86</v>
      </c>
      <c r="C89" s="39"/>
      <c r="D89" s="39"/>
      <c r="E89" s="11"/>
      <c r="F89" s="11"/>
      <c r="H89" s="22"/>
      <c r="J89" s="11"/>
      <c r="K89" s="11"/>
      <c r="L89" s="22"/>
    </row>
    <row r="90" spans="2:15" ht="14.25" customHeight="1">
      <c r="B90" s="36" t="s">
        <v>85</v>
      </c>
      <c r="C90" s="36"/>
      <c r="D90" s="36"/>
      <c r="E90" s="11"/>
      <c r="F90" s="11"/>
      <c r="H90" s="40" t="s">
        <v>90</v>
      </c>
      <c r="I90" s="40"/>
      <c r="J90" s="40"/>
      <c r="K90" s="40"/>
      <c r="L90" s="40"/>
      <c r="M90" s="40"/>
      <c r="N90" s="28"/>
      <c r="O90" s="28"/>
    </row>
    <row r="91" spans="8:15" ht="11.25" customHeight="1">
      <c r="H91" s="40"/>
      <c r="I91" s="40"/>
      <c r="J91" s="40"/>
      <c r="K91" s="40"/>
      <c r="L91" s="40"/>
      <c r="M91" s="40"/>
      <c r="N91" s="16"/>
      <c r="O91" s="16"/>
    </row>
    <row r="92" spans="8:13" ht="12.75" customHeight="1">
      <c r="H92" s="41" t="s">
        <v>92</v>
      </c>
      <c r="I92" s="41"/>
      <c r="J92" s="41"/>
      <c r="K92" s="41"/>
      <c r="L92" s="41"/>
      <c r="M92" s="41"/>
    </row>
    <row r="93" spans="9:13" ht="12.75" customHeight="1">
      <c r="I93" s="34"/>
      <c r="J93" s="34"/>
      <c r="K93" s="34"/>
      <c r="L93" s="34"/>
      <c r="M93" s="34"/>
    </row>
    <row r="94" ht="12.75" customHeight="1"/>
  </sheetData>
  <sheetProtection/>
  <mergeCells count="12">
    <mergeCell ref="A5:A6"/>
    <mergeCell ref="B5:B6"/>
    <mergeCell ref="E84:H84"/>
    <mergeCell ref="E85:H85"/>
    <mergeCell ref="C5:G5"/>
    <mergeCell ref="H5:L5"/>
    <mergeCell ref="B90:D90"/>
    <mergeCell ref="B3:M3"/>
    <mergeCell ref="M5:M6"/>
    <mergeCell ref="B89:D89"/>
    <mergeCell ref="H90:M91"/>
    <mergeCell ref="H92:M92"/>
  </mergeCells>
  <printOptions horizontalCentered="1"/>
  <pageMargins left="0.35433070866141736" right="0.35433070866141736" top="0.48" bottom="0.57" header="0.2755905511811024" footer="0.35433070866141736"/>
  <pageSetup horizontalDpi="1200" verticalDpi="1200" orientation="landscape" paperSize="9" scale="115" r:id="rId1"/>
  <headerFooter alignWithMargins="0">
    <oddFooter>&amp;C&amp;P</oddFooter>
  </headerFooter>
  <ignoredErrors>
    <ignoredError sqref="D77:G77" formulaRange="1"/>
    <ignoredError sqref="H77" formula="1"/>
    <ignoredError sqref="I77:L7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presa</cp:lastModifiedBy>
  <cp:lastPrinted>2022-04-07T12:16:56Z</cp:lastPrinted>
  <dcterms:created xsi:type="dcterms:W3CDTF">2013-04-04T07:33:04Z</dcterms:created>
  <dcterms:modified xsi:type="dcterms:W3CDTF">2022-07-07T06:39:10Z</dcterms:modified>
  <cp:category/>
  <cp:version/>
  <cp:contentType/>
  <cp:contentStatus/>
</cp:coreProperties>
</file>